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defaultThemeVersion="124226"/>
  <mc:AlternateContent xmlns:mc="http://schemas.openxmlformats.org/markup-compatibility/2006">
    <mc:Choice Requires="x15">
      <x15ac:absPath xmlns:x15ac="http://schemas.microsoft.com/office/spreadsheetml/2010/11/ac" url="M:\国セ\奨学金\2008～奨学金希望者登録制度\2022春\10帳票\20学生帳票\セル保護設定済み（＆掲載後更新）\"/>
    </mc:Choice>
  </mc:AlternateContent>
  <xr:revisionPtr revIDLastSave="0" documentId="13_ncr:1_{70AD193C-534E-484D-8E1B-72B0FDE84513}" xr6:coauthVersionLast="36" xr6:coauthVersionMax="36" xr10:uidLastSave="{00000000-0000-0000-0000-000000000000}"/>
  <workbookProtection workbookPassword="C7E8" lockStructure="1"/>
  <bookViews>
    <workbookView xWindow="32760" yWindow="32760" windowWidth="14340" windowHeight="7890" tabRatio="914" xr2:uid="{00000000-000D-0000-FFFF-FFFF00000000}"/>
  </bookViews>
  <sheets>
    <sheet name="SampleNO.1" sheetId="18" r:id="rId1"/>
    <sheet name="SampleNO.2" sheetId="19" r:id="rId2"/>
    <sheet name="SampleNO.3" sheetId="20" r:id="rId3"/>
    <sheet name="NO.1" sheetId="3" r:id="rId4"/>
    <sheet name="NO.2" sheetId="6" r:id="rId5"/>
    <sheet name="NO.3" sheetId="4" r:id="rId6"/>
    <sheet name="Option" sheetId="22" r:id="rId7"/>
  </sheets>
  <definedNames>
    <definedName name="_xlnm._FilterDatabase" localSheetId="5" hidden="1">NO.3!$F$7:$G$31</definedName>
    <definedName name="_xlnm._FilterDatabase" localSheetId="2" hidden="1">SampleNO.3!$F$7:$G$31</definedName>
    <definedName name="_xlnm.Print_Area" localSheetId="4">NO.2!$A$1:$AD$70</definedName>
    <definedName name="_xlnm.Print_Area" localSheetId="5">NO.3!$A$1:$AB$73</definedName>
    <definedName name="_xlnm.Print_Area" localSheetId="0">SampleNO.1!$A$1:$AF$77</definedName>
    <definedName name="_xlnm.Print_Area" localSheetId="1">SampleNO.2!$A$1:$AI$71</definedName>
    <definedName name="_xlnm.Print_Area" localSheetId="2">SampleNO.3!$A$1:$AG$73</definedName>
  </definedNames>
  <calcPr calcId="191029"/>
</workbook>
</file>

<file path=xl/calcChain.xml><?xml version="1.0" encoding="utf-8"?>
<calcChain xmlns="http://schemas.openxmlformats.org/spreadsheetml/2006/main">
  <c r="AB52" i="6" l="1"/>
  <c r="B2" i="4" l="1"/>
  <c r="B2" i="6"/>
  <c r="O2" i="6" l="1"/>
  <c r="AB52" i="19" l="1"/>
  <c r="I47" i="19" s="1"/>
  <c r="I48" i="19" s="1"/>
  <c r="I49" i="19"/>
  <c r="I47" i="6"/>
  <c r="I48" i="6" s="1"/>
  <c r="I49" i="6"/>
  <c r="AA60" i="6"/>
  <c r="AA62" i="19"/>
  <c r="AA62" i="6"/>
  <c r="L61" i="19"/>
  <c r="AA60" i="19"/>
  <c r="O12" i="18"/>
  <c r="L61" i="6"/>
  <c r="O12" i="3"/>
  <c r="AB2" i="4"/>
  <c r="Z2" i="4"/>
  <c r="O2" i="4"/>
  <c r="Z2" i="6"/>
  <c r="AB2" i="6"/>
  <c r="Z61" i="19" l="1"/>
  <c r="O48" i="19"/>
  <c r="O48" i="6"/>
  <c r="Z61" i="6"/>
</calcChain>
</file>

<file path=xl/sharedStrings.xml><?xml version="1.0" encoding="utf-8"?>
<sst xmlns="http://schemas.openxmlformats.org/spreadsheetml/2006/main" count="1054" uniqueCount="380">
  <si>
    <t>□</t>
  </si>
  <si>
    <t>Family Name</t>
    <phoneticPr fontId="3"/>
  </si>
  <si>
    <t>First Name</t>
    <phoneticPr fontId="3"/>
  </si>
  <si>
    <t>Middle Name</t>
    <phoneticPr fontId="3"/>
  </si>
  <si>
    <t>-</t>
    <phoneticPr fontId="3"/>
  </si>
  <si>
    <t>80000000</t>
    <phoneticPr fontId="3"/>
  </si>
  <si>
    <t>20000000</t>
    <phoneticPr fontId="3"/>
  </si>
  <si>
    <t>22</t>
    <phoneticPr fontId="3"/>
  </si>
  <si>
    <t>3</t>
    <phoneticPr fontId="3"/>
  </si>
  <si>
    <t>4</t>
    <phoneticPr fontId="3"/>
  </si>
  <si>
    <t>20</t>
    <phoneticPr fontId="3"/>
  </si>
  <si>
    <t>21</t>
    <phoneticPr fontId="3"/>
  </si>
  <si>
    <t>***@keio.jp</t>
    <phoneticPr fontId="3"/>
  </si>
  <si>
    <t>03</t>
    <phoneticPr fontId="3"/>
  </si>
  <si>
    <t>****</t>
    <phoneticPr fontId="3"/>
  </si>
  <si>
    <t>○</t>
  </si>
  <si>
    <t>TOEFL iBT 100</t>
    <phoneticPr fontId="3"/>
  </si>
  <si>
    <t>☑</t>
  </si>
  <si>
    <t>×</t>
  </si>
  <si>
    <t>Postal Code:</t>
    <phoneticPr fontId="3"/>
  </si>
  <si>
    <t>Address:</t>
    <phoneticPr fontId="3"/>
  </si>
  <si>
    <t>24</t>
    <phoneticPr fontId="3"/>
  </si>
  <si>
    <t>23</t>
    <phoneticPr fontId="3"/>
  </si>
  <si>
    <t>108-8345</t>
    <phoneticPr fontId="3"/>
  </si>
  <si>
    <t>270-****</t>
    <phoneticPr fontId="3"/>
  </si>
  <si>
    <t>***</t>
    <phoneticPr fontId="3"/>
  </si>
  <si>
    <t>26****</t>
    <phoneticPr fontId="3"/>
  </si>
  <si>
    <t>10</t>
    <phoneticPr fontId="3"/>
  </si>
  <si>
    <t>9</t>
    <phoneticPr fontId="3"/>
  </si>
  <si>
    <t>WANG</t>
    <phoneticPr fontId="3"/>
  </si>
  <si>
    <t>Name in full
(in English, in capital letters)</t>
    <phoneticPr fontId="3"/>
  </si>
  <si>
    <t>Scholarship Applicant Registration Form</t>
    <phoneticPr fontId="3"/>
  </si>
  <si>
    <t>2022 Spring</t>
    <phoneticPr fontId="3"/>
  </si>
  <si>
    <t>/</t>
    <phoneticPr fontId="3"/>
  </si>
  <si>
    <t>Date:</t>
    <phoneticPr fontId="3"/>
  </si>
  <si>
    <t>(yyyy/mm/dd)</t>
    <phoneticPr fontId="3"/>
  </si>
  <si>
    <t>1) The information provided herein is correct and complete.</t>
  </si>
  <si>
    <t>2) If any changes occur in the information stated above, I will contact the International Center as soon as possible.</t>
  </si>
  <si>
    <t>3) If I break either of 1) or 2) above, I will accept any measures taken by Keio University.</t>
  </si>
  <si>
    <t>4) I agree with the Policy for Handling Personal Information stated below.</t>
  </si>
  <si>
    <r>
      <rPr>
        <b/>
        <sz val="11"/>
        <rFont val="ＭＳ Ｐゴシック"/>
        <family val="3"/>
        <charset val="128"/>
      </rPr>
      <t>ＮＯ．</t>
    </r>
    <r>
      <rPr>
        <b/>
        <sz val="11"/>
        <rFont val="Calibri"/>
        <family val="2"/>
      </rPr>
      <t>1</t>
    </r>
    <phoneticPr fontId="3"/>
  </si>
  <si>
    <r>
      <t>E-mail address</t>
    </r>
    <r>
      <rPr>
        <sz val="10"/>
        <rFont val="ＭＳ Ｐゴシック"/>
        <family val="3"/>
        <charset val="128"/>
      </rPr>
      <t>：</t>
    </r>
    <phoneticPr fontId="3"/>
  </si>
  <si>
    <r>
      <rPr>
        <sz val="11"/>
        <rFont val="ＭＳ Ｐゴシック"/>
        <family val="3"/>
        <charset val="128"/>
      </rPr>
      <t>□</t>
    </r>
  </si>
  <si>
    <r>
      <rPr>
        <b/>
        <sz val="11"/>
        <rFont val="ＭＳ Ｐゴシック"/>
        <family val="3"/>
        <charset val="128"/>
      </rPr>
      <t>ＮＯ．２</t>
    </r>
    <phoneticPr fontId="3"/>
  </si>
  <si>
    <r>
      <t>Name</t>
    </r>
    <r>
      <rPr>
        <sz val="11"/>
        <rFont val="ＭＳ Ｐゴシック"/>
        <family val="3"/>
        <charset val="128"/>
      </rPr>
      <t>：</t>
    </r>
    <phoneticPr fontId="3"/>
  </si>
  <si>
    <r>
      <t>Student ID</t>
    </r>
    <r>
      <rPr>
        <sz val="11"/>
        <rFont val="ＭＳ Ｐゴシック"/>
        <family val="3"/>
        <charset val="128"/>
      </rPr>
      <t>：</t>
    </r>
    <phoneticPr fontId="3"/>
  </si>
  <si>
    <r>
      <rPr>
        <sz val="11"/>
        <rFont val="ＭＳ Ｐゴシック"/>
        <family val="3"/>
        <charset val="128"/>
      </rPr>
      <t>□</t>
    </r>
    <phoneticPr fontId="3"/>
  </si>
  <si>
    <r>
      <rPr>
        <sz val="11"/>
        <rFont val="ＭＳ Ｐゴシック"/>
        <family val="3"/>
        <charset val="128"/>
      </rPr>
      <t>）</t>
    </r>
    <phoneticPr fontId="3"/>
  </si>
  <si>
    <r>
      <rPr>
        <sz val="10"/>
        <color indexed="8"/>
        <rFont val="ＭＳ Ｐゴシック"/>
        <family val="3"/>
        <charset val="128"/>
      </rPr>
      <t>（</t>
    </r>
    <phoneticPr fontId="3"/>
  </si>
  <si>
    <r>
      <rPr>
        <b/>
        <sz val="12"/>
        <color indexed="10"/>
        <rFont val="ＭＳ Ｐゴシック"/>
        <family val="3"/>
        <charset val="128"/>
      </rPr>
      <t>　</t>
    </r>
    <r>
      <rPr>
        <b/>
        <sz val="12"/>
        <rFont val="Calibri"/>
        <family val="2"/>
      </rPr>
      <t>Scholarship Applicant Registration Form</t>
    </r>
    <phoneticPr fontId="3"/>
  </si>
  <si>
    <r>
      <rPr>
        <b/>
        <sz val="14"/>
        <color indexed="10"/>
        <rFont val="ＭＳ Ｐゴシック"/>
        <family val="3"/>
        <charset val="128"/>
      </rPr>
      <t>　</t>
    </r>
    <r>
      <rPr>
        <b/>
        <sz val="14"/>
        <rFont val="Calibri"/>
        <family val="2"/>
      </rPr>
      <t>Scholarship Applicant Registration Form</t>
    </r>
    <phoneticPr fontId="3"/>
  </si>
  <si>
    <r>
      <rPr>
        <b/>
        <sz val="11"/>
        <rFont val="ＭＳ Ｐゴシック"/>
        <family val="3"/>
        <charset val="128"/>
      </rPr>
      <t>ＮＯ．３</t>
    </r>
    <phoneticPr fontId="3"/>
  </si>
  <si>
    <r>
      <t>Name</t>
    </r>
    <r>
      <rPr>
        <sz val="10"/>
        <rFont val="ＭＳ Ｐゴシック"/>
        <family val="3"/>
        <charset val="128"/>
      </rPr>
      <t>：</t>
    </r>
    <phoneticPr fontId="3"/>
  </si>
  <si>
    <r>
      <t>Student ID</t>
    </r>
    <r>
      <rPr>
        <sz val="10"/>
        <rFont val="ＭＳ Ｐゴシック"/>
        <family val="3"/>
        <charset val="128"/>
      </rPr>
      <t>：</t>
    </r>
    <phoneticPr fontId="3"/>
  </si>
  <si>
    <r>
      <rPr>
        <sz val="10"/>
        <rFont val="游ゴシック"/>
        <family val="3"/>
        <charset val="128"/>
      </rPr>
      <t>＊</t>
    </r>
    <r>
      <rPr>
        <sz val="10"/>
        <rFont val="Calibri"/>
        <family val="2"/>
      </rPr>
      <t>Any false declaration of information will result in applications for all scholarships not being accepted.</t>
    </r>
    <phoneticPr fontId="3"/>
  </si>
  <si>
    <t>Date (yyyy/mm/dd) :</t>
    <phoneticPr fontId="3"/>
  </si>
  <si>
    <t>Age</t>
    <phoneticPr fontId="3"/>
  </si>
  <si>
    <t>PHOTO
Picture image accepted</t>
    <phoneticPr fontId="3"/>
  </si>
  <si>
    <t>Date of Birth</t>
    <phoneticPr fontId="3"/>
  </si>
  <si>
    <t>Student ID No.</t>
    <phoneticPr fontId="3"/>
  </si>
  <si>
    <t>Ex-Student ID No. (if any)</t>
    <phoneticPr fontId="3"/>
  </si>
  <si>
    <t>Nationality</t>
    <phoneticPr fontId="3"/>
  </si>
  <si>
    <t>Status of Residence</t>
    <phoneticPr fontId="3"/>
  </si>
  <si>
    <t>Period of Stay</t>
    <phoneticPr fontId="3"/>
  </si>
  <si>
    <t>(yyyy/
mm/dd)</t>
    <phoneticPr fontId="3"/>
  </si>
  <si>
    <t>As of April 2022</t>
    <phoneticPr fontId="3"/>
  </si>
  <si>
    <t>Major</t>
    <phoneticPr fontId="3"/>
  </si>
  <si>
    <t>Academic Advisor</t>
    <phoneticPr fontId="3"/>
  </si>
  <si>
    <t>Faculty of</t>
  </si>
  <si>
    <t>Department of</t>
  </si>
  <si>
    <t>Year</t>
    <phoneticPr fontId="3"/>
  </si>
  <si>
    <t>Grad. School of</t>
    <phoneticPr fontId="3"/>
  </si>
  <si>
    <t>Degree Type</t>
    <phoneticPr fontId="3"/>
  </si>
  <si>
    <t>Enrollment on Present Program
(yyyy/mm)</t>
    <phoneticPr fontId="3"/>
  </si>
  <si>
    <t>Completion/Expected Completion of Present Program (yyyy/mm)</t>
    <phoneticPr fontId="3"/>
  </si>
  <si>
    <t>Repeat of previous year
/ Leave of absence</t>
    <phoneticPr fontId="3"/>
  </si>
  <si>
    <t xml:space="preserve"> -</t>
    <phoneticPr fontId="3"/>
  </si>
  <si>
    <r>
      <t>Because of</t>
    </r>
    <r>
      <rPr>
        <sz val="10"/>
        <rFont val="ＭＳ Ｐゴシック"/>
        <family val="3"/>
        <charset val="128"/>
      </rPr>
      <t>：</t>
    </r>
    <phoneticPr fontId="3"/>
  </si>
  <si>
    <t xml:space="preserve">  - </t>
    <phoneticPr fontId="3"/>
  </si>
  <si>
    <t>Current Address</t>
    <phoneticPr fontId="3"/>
  </si>
  <si>
    <t>Tel (Home)</t>
    <phoneticPr fontId="3"/>
  </si>
  <si>
    <t>Mobile</t>
    <phoneticPr fontId="3"/>
  </si>
  <si>
    <t>Emergency Contact 
(in Japan)</t>
    <phoneticPr fontId="3"/>
  </si>
  <si>
    <t>Contact Address in Home Country</t>
    <phoneticPr fontId="3"/>
  </si>
  <si>
    <t>Name</t>
    <phoneticPr fontId="3"/>
  </si>
  <si>
    <t>Relationship</t>
    <phoneticPr fontId="3"/>
  </si>
  <si>
    <r>
      <rPr>
        <sz val="10"/>
        <rFont val="ＭＳ Ｐゴシック"/>
        <family val="3"/>
        <charset val="128"/>
      </rPr>
      <t>ＴＥＬ</t>
    </r>
  </si>
  <si>
    <t>Japanese</t>
    <phoneticPr fontId="3"/>
  </si>
  <si>
    <t>very good</t>
    <phoneticPr fontId="3"/>
  </si>
  <si>
    <t>―good</t>
    <phoneticPr fontId="3"/>
  </si>
  <si>
    <t>―fair</t>
    <phoneticPr fontId="3"/>
  </si>
  <si>
    <t>―poor</t>
    <phoneticPr fontId="3"/>
  </si>
  <si>
    <t>Level</t>
    <phoneticPr fontId="3"/>
  </si>
  <si>
    <t>English</t>
    <phoneticPr fontId="3"/>
  </si>
  <si>
    <t>Qualification</t>
    <phoneticPr fontId="3"/>
  </si>
  <si>
    <t>Other</t>
    <phoneticPr fontId="3"/>
  </si>
  <si>
    <t>Enter Grad. School (M.A.)</t>
    <phoneticPr fontId="3"/>
  </si>
  <si>
    <t>Enter Grad. School (Ph.D.)</t>
    <phoneticPr fontId="3"/>
  </si>
  <si>
    <t>Name of University</t>
    <phoneticPr fontId="3"/>
  </si>
  <si>
    <t>Country/Region</t>
    <phoneticPr fontId="3"/>
  </si>
  <si>
    <t>Work in Japan</t>
    <phoneticPr fontId="3"/>
  </si>
  <si>
    <t>Industry and Company where you want to work</t>
    <phoneticPr fontId="3"/>
  </si>
  <si>
    <r>
      <rPr>
        <sz val="10"/>
        <rFont val="Calibri"/>
        <family val="2"/>
      </rPr>
      <t>Return to home country</t>
    </r>
    <r>
      <rPr>
        <sz val="10"/>
        <rFont val="游ゴシック"/>
        <family val="3"/>
        <charset val="128"/>
      </rPr>
      <t>　＊</t>
    </r>
    <r>
      <rPr>
        <sz val="10"/>
        <rFont val="Calibri"/>
        <family val="2"/>
      </rPr>
      <t>Write your plan in detail in the space below, if you have already decided.</t>
    </r>
    <phoneticPr fontId="3"/>
  </si>
  <si>
    <t>Detail:</t>
    <phoneticPr fontId="3"/>
  </si>
  <si>
    <r>
      <rPr>
        <sz val="10"/>
        <rFont val="ＭＳ Ｐゴシック"/>
        <family val="3"/>
        <charset val="128"/>
      </rPr>
      <t>＜</t>
    </r>
    <r>
      <rPr>
        <sz val="10"/>
        <rFont val="Calibri"/>
        <family val="2"/>
      </rPr>
      <t>Plan after Graduation</t>
    </r>
    <r>
      <rPr>
        <sz val="10"/>
        <rFont val="游ゴシック"/>
        <family val="3"/>
        <charset val="128"/>
      </rPr>
      <t xml:space="preserve">＞ </t>
    </r>
    <r>
      <rPr>
        <sz val="10"/>
        <rFont val="Calibri"/>
        <family val="2"/>
      </rPr>
      <t>* Please check the applicable cell(s). (Multiple checks available)</t>
    </r>
    <phoneticPr fontId="3"/>
  </si>
  <si>
    <t>&lt;About your language ability&gt; Please indicate the appropriate level.</t>
    <phoneticPr fontId="3"/>
  </si>
  <si>
    <t>School name (faculty name, etc.) / Work place name</t>
    <phoneticPr fontId="3"/>
  </si>
  <si>
    <r>
      <rPr>
        <b/>
        <sz val="11"/>
        <rFont val="Calibri"/>
        <family val="2"/>
      </rPr>
      <t>From</t>
    </r>
    <r>
      <rPr>
        <sz val="9"/>
        <rFont val="Calibri"/>
        <family val="2"/>
      </rPr>
      <t xml:space="preserve"> (yyyy/mm)</t>
    </r>
    <phoneticPr fontId="3"/>
  </si>
  <si>
    <r>
      <rPr>
        <b/>
        <sz val="11"/>
        <rFont val="Calibri"/>
        <family val="2"/>
      </rPr>
      <t>To</t>
    </r>
    <r>
      <rPr>
        <sz val="9"/>
        <rFont val="Calibri"/>
        <family val="2"/>
      </rPr>
      <t xml:space="preserve"> (yyyy/mm)</t>
    </r>
    <phoneticPr fontId="3"/>
  </si>
  <si>
    <t xml:space="preserve">Graduated or passed high school equivalence test </t>
  </si>
  <si>
    <t>Name of Upper Secondary/
High School</t>
    <phoneticPr fontId="3"/>
  </si>
  <si>
    <t>&lt;Personal History&gt;</t>
    <phoneticPr fontId="3"/>
  </si>
  <si>
    <t>*Include all your personal history after high school such as education, employment, training, and housekeeping, 
so that NO blank period may occur.</t>
    <phoneticPr fontId="3"/>
  </si>
  <si>
    <t>Father</t>
    <phoneticPr fontId="3"/>
  </si>
  <si>
    <t>Mother</t>
    <phoneticPr fontId="3"/>
  </si>
  <si>
    <t>Spouse</t>
    <phoneticPr fontId="3"/>
  </si>
  <si>
    <t>1. Allowance &lt;A&gt;</t>
    <phoneticPr fontId="3"/>
  </si>
  <si>
    <t>4. Scholarship</t>
    <phoneticPr fontId="3"/>
  </si>
  <si>
    <t>This amount is</t>
    <phoneticPr fontId="3"/>
  </si>
  <si>
    <t>actual income</t>
    <phoneticPr fontId="3"/>
  </si>
  <si>
    <t>estimated income.</t>
    <phoneticPr fontId="3"/>
  </si>
  <si>
    <t>Total of Part-time Job</t>
    <phoneticPr fontId="3"/>
  </si>
  <si>
    <t>Place of Employment/
School</t>
    <phoneticPr fontId="3"/>
  </si>
  <si>
    <t>2021 Annual Income
(in local currency)</t>
    <phoneticPr fontId="3"/>
  </si>
  <si>
    <t>Name in full</t>
    <phoneticPr fontId="3"/>
  </si>
  <si>
    <r>
      <rPr>
        <sz val="10"/>
        <color indexed="8"/>
        <rFont val="Calibri"/>
        <family val="2"/>
      </rPr>
      <t>Current Address</t>
    </r>
    <r>
      <rPr>
        <sz val="9"/>
        <color indexed="8"/>
        <rFont val="Calibri"/>
        <family val="2"/>
      </rPr>
      <t xml:space="preserve">
</t>
    </r>
    <r>
      <rPr>
        <sz val="9"/>
        <color indexed="8"/>
        <rFont val="游ゴシック"/>
        <family val="3"/>
        <charset val="128"/>
      </rPr>
      <t>（</t>
    </r>
    <r>
      <rPr>
        <sz val="9"/>
        <color indexed="8"/>
        <rFont val="Calibri"/>
        <family val="2"/>
      </rPr>
      <t>Country/Region/City</t>
    </r>
    <r>
      <rPr>
        <sz val="9"/>
        <color indexed="8"/>
        <rFont val="游ゴシック"/>
        <family val="3"/>
        <charset val="128"/>
      </rPr>
      <t>）</t>
    </r>
    <phoneticPr fontId="3"/>
  </si>
  <si>
    <t>2021 Annual Income
(in JP yen)</t>
    <phoneticPr fontId="3"/>
  </si>
  <si>
    <r>
      <rPr>
        <sz val="10"/>
        <rFont val="ＭＳ Ｐゴシック"/>
        <family val="3"/>
        <charset val="128"/>
      </rPr>
      <t>&lt;</t>
    </r>
    <r>
      <rPr>
        <sz val="10"/>
        <rFont val="Calibri"/>
        <family val="2"/>
      </rPr>
      <t>Financial Support&gt;</t>
    </r>
    <phoneticPr fontId="3"/>
  </si>
  <si>
    <t>2. Financial Sponsor (Other than Family)</t>
    <phoneticPr fontId="3"/>
  </si>
  <si>
    <t>Fincancial Supporter
*1</t>
    <phoneticPr fontId="3"/>
  </si>
  <si>
    <t>Situation for no counted*2 
(if any)</t>
    <phoneticPr fontId="3"/>
  </si>
  <si>
    <t>*2 Please describe any personal situation such as passed away, divorce, long-term separation and so on, if any.</t>
    <phoneticPr fontId="3"/>
  </si>
  <si>
    <t>Additional Notes &amp; Achievements:  Space to include details of awards, punishments, qualifications, strengths, etc.</t>
  </si>
  <si>
    <t>&lt;Status of health checkups&gt;      Note: be sure to take a regular health checkup at the Health Care Center every year.</t>
    <phoneticPr fontId="3"/>
  </si>
  <si>
    <t>(Signature) (Hand-written or Image-Paste of handwritten signature)</t>
    <phoneticPr fontId="3"/>
  </si>
  <si>
    <t xml:space="preserve">To: </t>
  </si>
  <si>
    <t>Director of the International Center, Keio University</t>
    <phoneticPr fontId="3"/>
  </si>
  <si>
    <t>Policy for Handling Personal Information: The personal information stated in and attached to this Scholarship Initial Registration Form will be used for the purposes of scholarships screening, and for the issuance of scholarship benefits. Within the fulfilment of these purposes, your information may be provided as necessary to the Ministry of Education, Culture, Sports, Science and Technology; JASSO; financial institutions; and various foundations. It will not be used for any other purposes.</t>
    <phoneticPr fontId="3"/>
  </si>
  <si>
    <t>I, the undersigned, hereby pledge the following:</t>
    <phoneticPr fontId="3"/>
  </si>
  <si>
    <t>Honors Scholarship</t>
  </si>
  <si>
    <t>Keio University Scholarship, Keio Graduate School Scholarship, or Keio Degree Completion Scholarship</t>
    <phoneticPr fontId="3"/>
  </si>
  <si>
    <t>Desired Monthly Amount</t>
    <phoneticPr fontId="3"/>
  </si>
  <si>
    <t xml:space="preserve">Desired Conditions </t>
    <phoneticPr fontId="3"/>
  </si>
  <si>
    <t>Scholarships by Third-Party (e.g. private foundations)</t>
    <phoneticPr fontId="3"/>
  </si>
  <si>
    <t>Have you taken medicai check-up?</t>
    <phoneticPr fontId="3"/>
  </si>
  <si>
    <r>
      <rPr>
        <b/>
        <sz val="11"/>
        <rFont val="ＭＳ Ｐゴシック"/>
        <family val="3"/>
        <charset val="128"/>
      </rPr>
      <t>□</t>
    </r>
  </si>
  <si>
    <t>Yes</t>
    <phoneticPr fontId="3"/>
  </si>
  <si>
    <t>No</t>
    <phoneticPr fontId="3"/>
  </si>
  <si>
    <t>Scheduled to take it. (Date: yyyy/mm/dd)</t>
    <phoneticPr fontId="3"/>
  </si>
  <si>
    <t>Name of Past Scholarship</t>
    <phoneticPr fontId="3"/>
  </si>
  <si>
    <t>Amount of Scholarship</t>
    <phoneticPr fontId="3"/>
  </si>
  <si>
    <t>Period (yyyy/mm - yyyy/mm)</t>
    <phoneticPr fontId="3"/>
  </si>
  <si>
    <t>Continue to receive</t>
    <phoneticPr fontId="3"/>
  </si>
  <si>
    <t>Monthly
/Annually</t>
    <phoneticPr fontId="3"/>
  </si>
  <si>
    <r>
      <t>(Scholarships to be received in 2022): Scholarships ensured to be received</t>
    </r>
    <r>
      <rPr>
        <b/>
        <sz val="10"/>
        <rFont val="Calibri"/>
        <family val="2"/>
      </rPr>
      <t xml:space="preserve"> after April 1, 2022 (including continuing scholarships)</t>
    </r>
    <phoneticPr fontId="3"/>
  </si>
  <si>
    <t>Monthly</t>
    <phoneticPr fontId="3"/>
  </si>
  <si>
    <t>* Please reflect the amount of (Scholarship to be received in 2022) to “4. Scholarship in No. 2 &lt;Income status&gt;”.</t>
    <phoneticPr fontId="3"/>
  </si>
  <si>
    <t>* If you are receiving annual scholarships in "(Scholarship to be received in 2022)", please enter the amount divided by 12.</t>
    <phoneticPr fontId="3"/>
  </si>
  <si>
    <t>Date:
(yyyy/mm/dd)</t>
    <phoneticPr fontId="3"/>
  </si>
  <si>
    <t>For married students: Scholarships your spouse currently receives.</t>
  </si>
  <si>
    <t>Name of Scholarship</t>
    <phoneticPr fontId="3"/>
  </si>
  <si>
    <t>&lt;History of Scholarships Received at Keio University&gt;</t>
    <phoneticPr fontId="3"/>
  </si>
  <si>
    <r>
      <t>*Please list received scholarships such as the Honors Scholarship</t>
    </r>
    <r>
      <rPr>
        <sz val="9"/>
        <rFont val="游ゴシック"/>
        <family val="3"/>
        <charset val="128"/>
      </rPr>
      <t>，</t>
    </r>
    <r>
      <rPr>
        <sz val="9"/>
        <rFont val="Calibri"/>
        <family val="2"/>
      </rPr>
      <t xml:space="preserve">Keio University Scholarship, Keio Graduate School Scholarship, Keio Degree Completion Scholarship, and the Yamaoka Scholarship. You do not need to list scholarships which you are just applying for now. </t>
    </r>
    <phoneticPr fontId="3"/>
  </si>
  <si>
    <t>JST Doctoral Program Student Support Project (Graduate students only)</t>
    <phoneticPr fontId="3"/>
  </si>
  <si>
    <t>Future Scholarships you wil apply for (For reference only: Applications for each scholarship must be made individually.)</t>
    <phoneticPr fontId="3"/>
  </si>
  <si>
    <r>
      <rPr>
        <sz val="10"/>
        <rFont val="ＭＳ Ｐゴシック"/>
        <family val="3"/>
        <charset val="128"/>
      </rPr>
      <t xml:space="preserve">1. </t>
    </r>
    <r>
      <rPr>
        <sz val="10"/>
        <rFont val="Calibri"/>
        <family val="2"/>
      </rPr>
      <t xml:space="preserve">Family Member </t>
    </r>
    <phoneticPr fontId="3"/>
  </si>
  <si>
    <t>I have already paid for</t>
    <phoneticPr fontId="3"/>
  </si>
  <si>
    <t>AY (yyyy).</t>
    <phoneticPr fontId="3"/>
  </si>
  <si>
    <t>Family</t>
    <phoneticPr fontId="3"/>
  </si>
  <si>
    <t>Financial Supporter (Other than Family)</t>
    <phoneticPr fontId="3"/>
  </si>
  <si>
    <t xml:space="preserve">Scholarship which covers tuition &amp; other fees </t>
    <phoneticPr fontId="3"/>
  </si>
  <si>
    <t>Self</t>
    <phoneticPr fontId="3"/>
  </si>
  <si>
    <t>3. Loan</t>
    <phoneticPr fontId="3"/>
  </si>
  <si>
    <t>5. Saving Deposit</t>
    <phoneticPr fontId="3"/>
  </si>
  <si>
    <t>Saving Deposit</t>
    <phoneticPr fontId="3"/>
  </si>
  <si>
    <t>Part-time Jobs</t>
    <phoneticPr fontId="3"/>
  </si>
  <si>
    <t xml:space="preserve">Loan from whom: </t>
    <phoneticPr fontId="3"/>
  </si>
  <si>
    <t>)</t>
    <phoneticPr fontId="3"/>
  </si>
  <si>
    <t>(</t>
    <phoneticPr fontId="3"/>
  </si>
  <si>
    <t>Total</t>
    <phoneticPr fontId="3"/>
  </si>
  <si>
    <t>Monthly Average</t>
    <phoneticPr fontId="3"/>
  </si>
  <si>
    <t>2. Food</t>
  </si>
  <si>
    <t>3. Books/Stationery</t>
  </si>
  <si>
    <t>4. Transportation</t>
  </si>
  <si>
    <t>5. Daily Expenses</t>
  </si>
  <si>
    <t>6. Allowance to Family</t>
  </si>
  <si>
    <t>7. Other Expenses</t>
  </si>
  <si>
    <t>8. Savings</t>
  </si>
  <si>
    <t>Recipient</t>
    <phoneticPr fontId="3"/>
  </si>
  <si>
    <t>Detail</t>
    <phoneticPr fontId="3"/>
  </si>
  <si>
    <t>Total Savings</t>
    <phoneticPr fontId="3"/>
  </si>
  <si>
    <t>Reason</t>
    <phoneticPr fontId="3"/>
  </si>
  <si>
    <t>Please include payment for student commuter pass. (Monthly average)</t>
  </si>
  <si>
    <t>Keio Accommodation</t>
  </si>
  <si>
    <t>Private Apartment</t>
  </si>
  <si>
    <t>Home Stay</t>
  </si>
  <si>
    <t>Company Accommodation for International Students</t>
  </si>
  <si>
    <t>Accommodation for International Students (except Keio Accom.)</t>
  </si>
  <si>
    <t>Living with parents, family or guarantor (free of rent)</t>
  </si>
  <si>
    <t>Student Accommodation (for both Japanese and International Students)</t>
  </si>
  <si>
    <t xml:space="preserve">Accommodation </t>
  </si>
  <si>
    <t xml:space="preserve">Type of </t>
  </si>
  <si>
    <t>Please check the</t>
  </si>
  <si>
    <t>applicable box ☑</t>
  </si>
  <si>
    <t>Monthly Rent</t>
    <phoneticPr fontId="3"/>
  </si>
  <si>
    <r>
      <rPr>
        <sz val="10"/>
        <rFont val="ＭＳ Ｐゴシック"/>
        <family val="3"/>
        <charset val="128"/>
      </rPr>
      <t xml:space="preserve">1. </t>
    </r>
    <r>
      <rPr>
        <sz val="10"/>
        <rFont val="Calibri"/>
        <family val="2"/>
      </rPr>
      <t>Housing Expenses</t>
    </r>
    <phoneticPr fontId="3"/>
  </si>
  <si>
    <r>
      <rPr>
        <sz val="10"/>
        <rFont val="Calibri"/>
        <family val="2"/>
      </rPr>
      <t xml:space="preserve">House Size </t>
    </r>
    <r>
      <rPr>
        <sz val="10"/>
        <rFont val="游ゴシック"/>
        <family val="3"/>
        <charset val="128"/>
      </rPr>
      <t>（</t>
    </r>
    <r>
      <rPr>
        <sz val="10"/>
        <rFont val="Calibri"/>
        <family val="2"/>
      </rPr>
      <t>e.g. 8-tatami room, kitchen, bathroom</t>
    </r>
    <r>
      <rPr>
        <sz val="10"/>
        <rFont val="游ゴシック"/>
        <family val="3"/>
        <charset val="128"/>
      </rPr>
      <t>）</t>
    </r>
    <phoneticPr fontId="3"/>
  </si>
  <si>
    <t>Name of Accommodation/Apartment</t>
    <phoneticPr fontId="3"/>
  </si>
  <si>
    <t>Is the rent burden by yourself?</t>
    <phoneticPr fontId="3"/>
  </si>
  <si>
    <t>Common-area/Management fee</t>
    <phoneticPr fontId="3"/>
  </si>
  <si>
    <t>Housemate(s)</t>
    <phoneticPr fontId="3"/>
  </si>
  <si>
    <t>No.</t>
    <phoneticPr fontId="3"/>
  </si>
  <si>
    <r>
      <t xml:space="preserve">Child   </t>
    </r>
    <r>
      <rPr>
        <sz val="9"/>
        <rFont val="ＭＳ Ｐゴシック"/>
        <family val="3"/>
        <charset val="128"/>
      </rPr>
      <t>（</t>
    </r>
    <phoneticPr fontId="3"/>
  </si>
  <si>
    <r>
      <rPr>
        <sz val="10"/>
        <rFont val="ＭＳ Ｐゴシック"/>
        <family val="3"/>
        <charset val="128"/>
      </rPr>
      <t>）</t>
    </r>
    <phoneticPr fontId="3"/>
  </si>
  <si>
    <r>
      <t xml:space="preserve">Friend  </t>
    </r>
    <r>
      <rPr>
        <sz val="10"/>
        <rFont val="ＭＳ Ｐゴシック"/>
        <family val="3"/>
        <charset val="128"/>
      </rPr>
      <t>（</t>
    </r>
    <phoneticPr fontId="3"/>
  </si>
  <si>
    <r>
      <t xml:space="preserve">Other  </t>
    </r>
    <r>
      <rPr>
        <sz val="10"/>
        <rFont val="ＭＳ Ｐゴシック"/>
        <family val="3"/>
        <charset val="128"/>
      </rPr>
      <t>（</t>
    </r>
    <phoneticPr fontId="3"/>
  </si>
  <si>
    <t>Yes. (Check details: )</t>
    <phoneticPr fontId="3"/>
  </si>
  <si>
    <t>Brother/Sister (</t>
    <phoneticPr fontId="3"/>
  </si>
  <si>
    <t>Monthly Rent Burden</t>
    <phoneticPr fontId="3"/>
  </si>
  <si>
    <t>No ( from whom:</t>
    <phoneticPr fontId="3"/>
  </si>
  <si>
    <r>
      <rPr>
        <b/>
        <sz val="10"/>
        <color indexed="8"/>
        <rFont val="ＭＳ Ｐゴシック"/>
        <family val="3"/>
        <charset val="128"/>
      </rPr>
      <t>&lt;</t>
    </r>
    <r>
      <rPr>
        <b/>
        <sz val="10"/>
        <color indexed="8"/>
        <rFont val="Calibri"/>
        <family val="2"/>
      </rPr>
      <t>Monthly Expense&gt;</t>
    </r>
    <r>
      <rPr>
        <sz val="10"/>
        <color indexed="8"/>
        <rFont val="Calibri"/>
        <family val="2"/>
      </rPr>
      <t xml:space="preserve">   Fill out your average monthly actual expense from Oct. 2021 to Mar. 2022.  </t>
    </r>
    <r>
      <rPr>
        <sz val="10"/>
        <color indexed="10"/>
        <rFont val="Calibri"/>
        <family val="2"/>
      </rPr>
      <t>New students enrolled in Apr. 2022 should fill out estimated monthly expense from Apr. 2022.</t>
    </r>
    <r>
      <rPr>
        <sz val="10"/>
        <color indexed="10"/>
        <rFont val="ＭＳ Ｐゴシック"/>
        <family val="3"/>
        <charset val="128"/>
      </rPr>
      <t>　</t>
    </r>
    <r>
      <rPr>
        <sz val="10"/>
        <color indexed="8"/>
        <rFont val="Calibri"/>
        <family val="2"/>
      </rPr>
      <t>(unit: YEN)</t>
    </r>
    <phoneticPr fontId="3"/>
  </si>
  <si>
    <t>Give the following cells the specific information of income chart above.</t>
    <phoneticPr fontId="3"/>
  </si>
  <si>
    <t>1. Allowance (A)</t>
  </si>
  <si>
    <t xml:space="preserve">   Allowance (B)</t>
  </si>
  <si>
    <t>2. Part-Time Job (C)</t>
    <phoneticPr fontId="3"/>
  </si>
  <si>
    <t xml:space="preserve">   Part-Time Job (D)</t>
    <phoneticPr fontId="3"/>
  </si>
  <si>
    <t>From Whom</t>
    <phoneticPr fontId="3"/>
  </si>
  <si>
    <t>Relashionship</t>
    <phoneticPr fontId="3"/>
  </si>
  <si>
    <t>2. Part-time Job
(Wage Income) &lt;C&gt;</t>
    <phoneticPr fontId="3"/>
  </si>
  <si>
    <t>Part-time Job
(Wage Income) &lt;D&gt;</t>
    <phoneticPr fontId="3"/>
  </si>
  <si>
    <t>Total Amount 
of Monthly Income</t>
    <phoneticPr fontId="3"/>
  </si>
  <si>
    <t>Total Amount of Monthly Expense</t>
    <phoneticPr fontId="3"/>
  </si>
  <si>
    <t>Working Time</t>
    <phoneticPr fontId="3"/>
  </si>
  <si>
    <t>hrs/week</t>
  </si>
  <si>
    <t>Type of Work</t>
    <phoneticPr fontId="3"/>
  </si>
  <si>
    <t>Employer</t>
    <phoneticPr fontId="3"/>
  </si>
  <si>
    <r>
      <t xml:space="preserve">*Fill out the weekly average of hours worked during semester. Working more than </t>
    </r>
    <r>
      <rPr>
        <b/>
        <sz val="9"/>
        <rFont val="Calibri"/>
        <family val="2"/>
      </rPr>
      <t>28 hours</t>
    </r>
    <r>
      <rPr>
        <sz val="9"/>
        <rFont val="Calibri"/>
        <family val="2"/>
      </rPr>
      <t xml:space="preserve"> a week is prohibited</t>
    </r>
    <phoneticPr fontId="3"/>
  </si>
  <si>
    <t>Total Amount</t>
    <phoneticPr fontId="3"/>
  </si>
  <si>
    <t>Lender (Relationship)</t>
    <phoneticPr fontId="3"/>
  </si>
  <si>
    <t>.</t>
    <phoneticPr fontId="3"/>
  </si>
  <si>
    <t>I expect to be able to make a living with my savings, until (yyyy/mm)</t>
    <phoneticPr fontId="3"/>
  </si>
  <si>
    <t>○○</t>
    <phoneticPr fontId="3"/>
  </si>
  <si>
    <t>KEIO Ichiro</t>
    <phoneticPr fontId="3"/>
  </si>
  <si>
    <t>Economics</t>
    <phoneticPr fontId="3"/>
  </si>
  <si>
    <t xml:space="preserve">208 xx Building, Mita, Minato-ku, Tokyo </t>
    <phoneticPr fontId="3"/>
  </si>
  <si>
    <t>**  XX Road, XX District. Qingdao, Shandong Sheng 2660**, China</t>
    <phoneticPr fontId="3"/>
  </si>
  <si>
    <r>
      <t xml:space="preserve">WANG </t>
    </r>
    <r>
      <rPr>
        <b/>
        <sz val="11"/>
        <rFont val="Segoe UI Symbol"/>
        <family val="2"/>
      </rPr>
      <t>△△</t>
    </r>
    <phoneticPr fontId="3"/>
  </si>
  <si>
    <t>Uncle</t>
    <phoneticPr fontId="3"/>
  </si>
  <si>
    <t>Chinese</t>
    <phoneticPr fontId="3"/>
  </si>
  <si>
    <t>Student</t>
    <phoneticPr fontId="3"/>
  </si>
  <si>
    <t>XXX economics</t>
    <phoneticPr fontId="3"/>
  </si>
  <si>
    <t>Master</t>
  </si>
  <si>
    <t>xxxxxxxxxxxxxxxxxxxxxxxxxxx</t>
    <phoneticPr fontId="3"/>
  </si>
  <si>
    <t xml:space="preserve">*** Chiba-shi, Chiba-ken </t>
    <phoneticPr fontId="3"/>
  </si>
  <si>
    <r>
      <t xml:space="preserve">ZHANG </t>
    </r>
    <r>
      <rPr>
        <b/>
        <sz val="11"/>
        <rFont val="Segoe UI Symbol"/>
        <family val="2"/>
      </rPr>
      <t>□□</t>
    </r>
    <phoneticPr fontId="3"/>
  </si>
  <si>
    <t>080</t>
    <phoneticPr fontId="3"/>
  </si>
  <si>
    <t>N1</t>
    <phoneticPr fontId="3"/>
  </si>
  <si>
    <t>Possibility of exchange activities</t>
    <phoneticPr fontId="3"/>
  </si>
  <si>
    <t>Describe here, if any.</t>
    <phoneticPr fontId="3"/>
  </si>
  <si>
    <t>N/A</t>
    <phoneticPr fontId="3"/>
  </si>
  <si>
    <t>Ex. Keio Graduate School Scholarship</t>
    <phoneticPr fontId="3"/>
  </si>
  <si>
    <t>Monthly</t>
  </si>
  <si>
    <t>Annually</t>
  </si>
  <si>
    <t>Yamaoka Kenichi Scholarship</t>
    <phoneticPr fontId="3"/>
  </si>
  <si>
    <t>JASSO Honors Scholarship</t>
    <phoneticPr fontId="3"/>
  </si>
  <si>
    <r>
      <t xml:space="preserve">WANG </t>
    </r>
    <r>
      <rPr>
        <b/>
        <sz val="11"/>
        <rFont val="Segoe UI Symbol"/>
        <family val="2"/>
      </rPr>
      <t>○○</t>
    </r>
    <phoneticPr fontId="3"/>
  </si>
  <si>
    <t>*Instruction for inputting into Excel:</t>
    <phoneticPr fontId="3"/>
  </si>
  <si>
    <t>Input into green spaces. Select from pull-down menu if space has one.</t>
    <phoneticPr fontId="3"/>
  </si>
  <si>
    <t>Beige spaces will have information automatically inputted. Do not input yourself.</t>
    <phoneticPr fontId="3"/>
  </si>
  <si>
    <t>XX store-XX ten</t>
    <phoneticPr fontId="3"/>
  </si>
  <si>
    <t>Part-time worker</t>
    <phoneticPr fontId="3"/>
  </si>
  <si>
    <t>XX Chinese language school</t>
    <phoneticPr fontId="3"/>
  </si>
  <si>
    <t>Teacher</t>
    <phoneticPr fontId="3"/>
  </si>
  <si>
    <t>8-tatami room, kitchen, bathroom</t>
    <phoneticPr fontId="3"/>
  </si>
  <si>
    <t>XX Building</t>
    <phoneticPr fontId="3"/>
  </si>
  <si>
    <t>Seminar-related activities</t>
    <phoneticPr fontId="3"/>
  </si>
  <si>
    <t>Doctoral course</t>
    <phoneticPr fontId="3"/>
  </si>
  <si>
    <t>China XX Bank</t>
    <phoneticPr fontId="3"/>
  </si>
  <si>
    <t>XX Company</t>
    <phoneticPr fontId="3"/>
  </si>
  <si>
    <t>Qingdao High School</t>
    <phoneticPr fontId="3"/>
  </si>
  <si>
    <t>China/Shandong</t>
    <phoneticPr fontId="3"/>
  </si>
  <si>
    <t>Completed X Japanese Language School preparatory class</t>
    <phoneticPr fontId="3"/>
  </si>
  <si>
    <t>Japan/Tokyo</t>
    <phoneticPr fontId="3"/>
  </si>
  <si>
    <t>Graduated Keio University: Economics</t>
    <phoneticPr fontId="3"/>
  </si>
  <si>
    <t>Enrolled Keio Graduate School of Economics: Master's Program</t>
    <phoneticPr fontId="3"/>
  </si>
  <si>
    <t>2015</t>
    <phoneticPr fontId="3"/>
  </si>
  <si>
    <t>6</t>
    <phoneticPr fontId="3"/>
  </si>
  <si>
    <t>2016</t>
    <phoneticPr fontId="3"/>
  </si>
  <si>
    <t>2020</t>
    <phoneticPr fontId="3"/>
  </si>
  <si>
    <t>Leave of absence due to ××</t>
    <phoneticPr fontId="3"/>
  </si>
  <si>
    <t>Currently studying at Keio Graduate School of Economics: Master's Program</t>
    <phoneticPr fontId="3"/>
  </si>
  <si>
    <t>2021</t>
    <phoneticPr fontId="3"/>
  </si>
  <si>
    <t>2022</t>
    <phoneticPr fontId="3"/>
  </si>
  <si>
    <r>
      <t xml:space="preserve">Wang </t>
    </r>
    <r>
      <rPr>
        <b/>
        <sz val="10"/>
        <color indexed="8"/>
        <rFont val="Segoe UI Symbol"/>
        <family val="2"/>
      </rPr>
      <t>△△</t>
    </r>
    <phoneticPr fontId="3"/>
  </si>
  <si>
    <r>
      <t xml:space="preserve">Li </t>
    </r>
    <r>
      <rPr>
        <b/>
        <sz val="10"/>
        <color indexed="8"/>
        <rFont val="Segoe UI Symbol"/>
        <family val="2"/>
      </rPr>
      <t>☆☆</t>
    </r>
    <phoneticPr fontId="3"/>
  </si>
  <si>
    <r>
      <t xml:space="preserve">Zhao </t>
    </r>
    <r>
      <rPr>
        <b/>
        <sz val="10"/>
        <color indexed="8"/>
        <rFont val="Segoe UI Symbol"/>
        <family val="2"/>
      </rPr>
      <t>▲▲</t>
    </r>
    <phoneticPr fontId="3"/>
  </si>
  <si>
    <r>
      <t xml:space="preserve">Wang </t>
    </r>
    <r>
      <rPr>
        <b/>
        <sz val="10"/>
        <color indexed="8"/>
        <rFont val="Segoe UI Symbol"/>
        <family val="2"/>
      </rPr>
      <t>●●</t>
    </r>
    <phoneticPr fontId="3"/>
  </si>
  <si>
    <r>
      <t>*1 Please</t>
    </r>
    <r>
      <rPr>
        <b/>
        <sz val="10"/>
        <color indexed="8"/>
        <rFont val="Calibri"/>
        <family val="2"/>
      </rPr>
      <t xml:space="preserve"> circle the financial supporter of you study in Japan</t>
    </r>
    <r>
      <rPr>
        <sz val="10"/>
        <color indexed="8"/>
        <rFont val="Calibri"/>
        <family val="2"/>
      </rPr>
      <t>.</t>
    </r>
    <phoneticPr fontId="3"/>
  </si>
  <si>
    <r>
      <t xml:space="preserve">*1 Please </t>
    </r>
    <r>
      <rPr>
        <b/>
        <sz val="10"/>
        <color indexed="8"/>
        <rFont val="Calibri"/>
        <family val="2"/>
      </rPr>
      <t>circle the financial supporter of you study in Japan.</t>
    </r>
    <phoneticPr fontId="3"/>
  </si>
  <si>
    <t xml:space="preserve">long-term separation </t>
    <phoneticPr fontId="3"/>
  </si>
  <si>
    <t>Brother</t>
    <phoneticPr fontId="3"/>
  </si>
  <si>
    <r>
      <t xml:space="preserve">Zhang </t>
    </r>
    <r>
      <rPr>
        <b/>
        <sz val="10"/>
        <color indexed="8"/>
        <rFont val="Segoe UI Symbol"/>
        <family val="2"/>
      </rPr>
      <t>□□</t>
    </r>
    <phoneticPr fontId="3"/>
  </si>
  <si>
    <t>Unemployed</t>
    <phoneticPr fontId="3"/>
  </si>
  <si>
    <t xml:space="preserve">Student	</t>
    <phoneticPr fontId="3"/>
  </si>
  <si>
    <t>Hiyoshi Inc.</t>
    <phoneticPr fontId="3"/>
  </si>
  <si>
    <t xml:space="preserve">Qingdao, Shandong, China </t>
  </si>
  <si>
    <t>Tokyo</t>
  </si>
  <si>
    <t xml:space="preserve">Japan, XX, Chiba </t>
  </si>
  <si>
    <t>100,000 yuan</t>
  </si>
  <si>
    <t>80,000 yuan</t>
  </si>
  <si>
    <t>5,000,000 yen</t>
  </si>
  <si>
    <r>
      <t xml:space="preserve">Zhang </t>
    </r>
    <r>
      <rPr>
        <b/>
        <sz val="11"/>
        <rFont val="Segoe UI Symbol"/>
        <family val="2"/>
      </rPr>
      <t>□□</t>
    </r>
    <phoneticPr fontId="3"/>
  </si>
  <si>
    <t xml:space="preserve">*Please list received scholarships such as the Honors Scholarship, Keio University Scholarship, Keio Graduate School Scholarship, Keio Degree Completion Scholarship, and the Yamaoka Scholarship. You do not need to list scholarships which you are just applying for now. </t>
    <phoneticPr fontId="3"/>
  </si>
  <si>
    <t>1. Allowance
 &lt;A: Living Cost&gt;</t>
    <phoneticPr fontId="3"/>
  </si>
  <si>
    <t>Allowance 
&lt;B: Tuition&gt;</t>
    <phoneticPr fontId="3"/>
  </si>
  <si>
    <t>(office use: SDST)</t>
    <phoneticPr fontId="3"/>
  </si>
  <si>
    <r>
      <rPr>
        <b/>
        <sz val="10"/>
        <color indexed="8"/>
        <rFont val="Calibri"/>
        <family val="2"/>
      </rPr>
      <t>&lt;Monthly Financial Resources&gt;</t>
    </r>
    <r>
      <rPr>
        <sz val="10"/>
        <color indexed="8"/>
        <rFont val="Calibri"/>
        <family val="2"/>
      </rPr>
      <t xml:space="preserve">   Fill out your average monthly actual income from Oct. 2021 to Mar. 2022. </t>
    </r>
    <r>
      <rPr>
        <sz val="10"/>
        <color indexed="10"/>
        <rFont val="Calibri"/>
        <family val="2"/>
      </rPr>
      <t xml:space="preserve"> New students enrolled in Apr. 2022 and Current students who are not in Japan from Oct. 2021 to Mar. 2022  should fill out estimated monthly income from Apr. 2022.</t>
    </r>
    <r>
      <rPr>
        <sz val="10"/>
        <color indexed="8"/>
        <rFont val="ＭＳ ゴシック"/>
        <family val="3"/>
        <charset val="128"/>
      </rPr>
      <t>　</t>
    </r>
    <r>
      <rPr>
        <sz val="10"/>
        <color indexed="8"/>
        <rFont val="Calibri"/>
        <family val="2"/>
      </rPr>
      <t>(unit: YEN)</t>
    </r>
    <phoneticPr fontId="3"/>
  </si>
  <si>
    <r>
      <rPr>
        <b/>
        <sz val="10"/>
        <color indexed="8"/>
        <rFont val="ＭＳ Ｐゴシック"/>
        <family val="3"/>
        <charset val="128"/>
      </rPr>
      <t>&lt;</t>
    </r>
    <r>
      <rPr>
        <b/>
        <sz val="10"/>
        <color indexed="8"/>
        <rFont val="Calibri"/>
        <family val="2"/>
      </rPr>
      <t>Monthly Expense&gt;</t>
    </r>
    <r>
      <rPr>
        <sz val="10"/>
        <color indexed="8"/>
        <rFont val="Calibri"/>
        <family val="2"/>
      </rPr>
      <t xml:space="preserve">   Fill out your average monthly actual expense from Oct. 2021 to Mar. 2022.  </t>
    </r>
    <r>
      <rPr>
        <sz val="10"/>
        <color indexed="10"/>
        <rFont val="Calibri"/>
        <family val="2"/>
      </rPr>
      <t>New students enrolled in Apr. 2022  and Current students who are not in Japan from Oct. 2021 to Mar. 2022 should fill out estimated monthly expense from Apr. 2022.</t>
    </r>
    <r>
      <rPr>
        <sz val="10"/>
        <color indexed="10"/>
        <rFont val="ＭＳ Ｐゴシック"/>
        <family val="3"/>
        <charset val="128"/>
      </rPr>
      <t>　</t>
    </r>
    <r>
      <rPr>
        <sz val="10"/>
        <color indexed="8"/>
        <rFont val="Calibri"/>
        <family val="2"/>
      </rPr>
      <t>(unit: YEN)</t>
    </r>
    <phoneticPr fontId="3"/>
  </si>
  <si>
    <t>□</t>
    <phoneticPr fontId="3"/>
  </si>
  <si>
    <t>Paid Tuition</t>
    <phoneticPr fontId="3"/>
  </si>
  <si>
    <t>Spring</t>
    <phoneticPr fontId="3"/>
  </si>
  <si>
    <t>Fall Semester of</t>
    <phoneticPr fontId="3"/>
  </si>
  <si>
    <t>Tuition</t>
    <phoneticPr fontId="3"/>
  </si>
  <si>
    <t>I am enrolled in (Faculty/ Grad. School)</t>
    <phoneticPr fontId="3"/>
  </si>
  <si>
    <t xml:space="preserve">Annual Tuition is </t>
    <phoneticPr fontId="3"/>
  </si>
  <si>
    <r>
      <rPr>
        <b/>
        <sz val="10"/>
        <rFont val="Calibri"/>
        <family val="2"/>
      </rPr>
      <t>&lt;Tuition at Keio University&gt;</t>
    </r>
    <r>
      <rPr>
        <sz val="10"/>
        <rFont val="Calibri"/>
        <family val="2"/>
      </rPr>
      <t xml:space="preserve">  Please check in the box.</t>
    </r>
    <phoneticPr fontId="3"/>
  </si>
  <si>
    <t>9. Tuition (automatically filled out)</t>
    <phoneticPr fontId="3"/>
  </si>
  <si>
    <t>BA, School of Medicine</t>
    <phoneticPr fontId="3"/>
  </si>
  <si>
    <t>BA, Faculty of Science and Technology</t>
    <phoneticPr fontId="3"/>
  </si>
  <si>
    <t>BA, Facylty of Nursing and Medical Care</t>
    <phoneticPr fontId="3"/>
  </si>
  <si>
    <t>BA, Department of Pharmacy, Faculty of Pharmacy</t>
    <phoneticPr fontId="3"/>
  </si>
  <si>
    <t>BA, Department of Pharmaceutical Sciences, Faculty of Pharmacy</t>
    <phoneticPr fontId="3"/>
  </si>
  <si>
    <t>MA, Grad. School of Medicine</t>
    <phoneticPr fontId="3"/>
  </si>
  <si>
    <t>MA, Grad. School of Science and Technology</t>
    <phoneticPr fontId="3"/>
  </si>
  <si>
    <t>MA, Grad. School of Media and Governance</t>
    <phoneticPr fontId="3"/>
  </si>
  <si>
    <t>MA, Grad. School of Health Management</t>
    <phoneticPr fontId="3"/>
  </si>
  <si>
    <t>MA, Grad. School of Pharmaceutical Science</t>
    <phoneticPr fontId="3"/>
  </si>
  <si>
    <t>MA, MBA, Grad. School of Business Administration (KBS)</t>
    <phoneticPr fontId="3"/>
  </si>
  <si>
    <t>MA, EMBA,Grad. School of Business Administration (KBS)</t>
    <phoneticPr fontId="3"/>
  </si>
  <si>
    <t>MA, Grad. School of System Design and Management (SDM)</t>
    <phoneticPr fontId="3"/>
  </si>
  <si>
    <t>MA, Grad. Schoolof Media Design(KMD)</t>
    <phoneticPr fontId="3"/>
  </si>
  <si>
    <t>Ph.D, Grad. School of Medicine</t>
    <phoneticPr fontId="3"/>
  </si>
  <si>
    <t>Ph.D, Grad. Schoolof Media Design(KMD)</t>
  </si>
  <si>
    <t>Ph.D, Grad. School of System Design and Management (SDM)</t>
    <phoneticPr fontId="3"/>
  </si>
  <si>
    <t>Ph.D, Grad. School of Business Administration (KBS)</t>
    <phoneticPr fontId="3"/>
  </si>
  <si>
    <t xml:space="preserve">Professional, Major in Legal Practice, Law School, </t>
    <rPh sb="0" eb="51">
      <t>センモンホホウソウヨウセイセンコウ</t>
    </rPh>
    <phoneticPr fontId="3"/>
  </si>
  <si>
    <t>Professional, LL.M. in Global Legal Practice, Law School</t>
    <rPh sb="0" eb="56">
      <t>センモンホホウソウヨウセイセンコウ</t>
    </rPh>
    <phoneticPr fontId="3"/>
  </si>
  <si>
    <t>Japanese Language Proficiency Test</t>
  </si>
  <si>
    <t>Test Date
(yyyy/mm)</t>
    <phoneticPr fontId="3"/>
  </si>
  <si>
    <t>Native</t>
    <phoneticPr fontId="3"/>
  </si>
  <si>
    <t>(if any)</t>
    <phoneticPr fontId="3"/>
  </si>
  <si>
    <r>
      <t xml:space="preserve">I selected </t>
    </r>
    <r>
      <rPr>
        <u/>
        <sz val="10"/>
        <rFont val="Calibri"/>
        <family val="2"/>
      </rPr>
      <t>my Faculty/ Grad. School from options in &lt;Tuition at Keio University&gt;</t>
    </r>
    <r>
      <rPr>
        <sz val="10"/>
        <rFont val="Calibri"/>
        <family val="2"/>
      </rPr>
      <t>.</t>
    </r>
    <phoneticPr fontId="3"/>
  </si>
  <si>
    <t>(Select applicable option for your faculty/grad. school.)</t>
    <phoneticPr fontId="3"/>
  </si>
  <si>
    <t>BA, Faculty of Letters/ Economics/ Law/ Business and Commerce</t>
    <phoneticPr fontId="3"/>
  </si>
  <si>
    <t>BA, Facylty of Policy Management/ Environment and Information Studies</t>
    <phoneticPr fontId="3"/>
  </si>
  <si>
    <t>MA, Grad. School of Human Relations/ Business and Commerce</t>
    <phoneticPr fontId="3"/>
  </si>
  <si>
    <t>Ph.D, Grad. School of Science and Technology/ Media and Governance</t>
    <phoneticPr fontId="3"/>
  </si>
  <si>
    <t>O.D., Grad. School of Human Relations/ Business and Commerce</t>
    <phoneticPr fontId="3"/>
  </si>
  <si>
    <t>O.D., Grad. School of Medicine/ Science and Technology</t>
    <phoneticPr fontId="3"/>
  </si>
  <si>
    <t>O.D., Grad. School of Health Management/ Pharmaceutical Science</t>
    <phoneticPr fontId="3"/>
  </si>
  <si>
    <t>O.D., Grad. School of KBS/ SDM/ KMD/ Media and Governance)</t>
    <phoneticPr fontId="3"/>
  </si>
  <si>
    <t>Ph.D, Grad. School of Health Management/ Pharmaceutical Science</t>
    <phoneticPr fontId="3"/>
  </si>
  <si>
    <t>Ph.D, Grad. School of Human Relations/ Business and Commerce</t>
    <phoneticPr fontId="3"/>
  </si>
  <si>
    <t>Payer of Paid Tuition</t>
    <phoneticPr fontId="3"/>
  </si>
  <si>
    <t>[Applicable only] How did you raise if you bear all or part of the tuition fees yourself? (Multiple answers available)</t>
    <phoneticPr fontId="3"/>
  </si>
  <si>
    <t>MA, Grad. School of Letters/ Economics/ Law</t>
  </si>
  <si>
    <t>MA, Grad. School of Letters/ Economics/ Law</t>
    <phoneticPr fontId="3"/>
  </si>
  <si>
    <t>Ph.D, Grad. School of Letters/ Economics/ Law</t>
    <phoneticPr fontId="3"/>
  </si>
  <si>
    <t>O.D., Grad. School of Letters/Economics/ Law</t>
    <phoneticPr fontId="3"/>
  </si>
  <si>
    <r>
      <t xml:space="preserve">―very
</t>
    </r>
    <r>
      <rPr>
        <sz val="9"/>
        <rFont val="ＭＳ ゴシック"/>
        <family val="3"/>
        <charset val="128"/>
      </rPr>
      <t>　</t>
    </r>
    <r>
      <rPr>
        <sz val="9"/>
        <rFont val="Calibri"/>
        <family val="2"/>
      </rPr>
      <t>good</t>
    </r>
    <phoneticPr fontId="3"/>
  </si>
  <si>
    <t>Korean</t>
    <phoneticPr fontId="3"/>
  </si>
  <si>
    <t>Keio University</t>
    <phoneticPr fontId="3"/>
  </si>
  <si>
    <t>Consultant</t>
    <phoneticPr fontId="3"/>
  </si>
  <si>
    <r>
      <t xml:space="preserve">Wang </t>
    </r>
    <r>
      <rPr>
        <b/>
        <sz val="11"/>
        <rFont val="Segoe UI Symbol"/>
        <family val="2"/>
      </rPr>
      <t>△△</t>
    </r>
    <r>
      <rPr>
        <b/>
        <sz val="11"/>
        <rFont val="Calibri"/>
        <family val="2"/>
      </rPr>
      <t xml:space="preserve">, Zhang </t>
    </r>
    <r>
      <rPr>
        <b/>
        <sz val="11"/>
        <rFont val="Segoe UI Symbol"/>
        <family val="2"/>
      </rPr>
      <t>□□</t>
    </r>
    <phoneticPr fontId="3"/>
  </si>
  <si>
    <t>Father, Uncle</t>
    <phoneticPr fontId="3"/>
  </si>
  <si>
    <t>Utility, Cell-phone, Internet</t>
    <phoneticPr fontId="3"/>
  </si>
  <si>
    <t>Undergraduate</t>
    <phoneticPr fontId="3"/>
  </si>
  <si>
    <t>Graduate School</t>
    <phoneticPr fontId="3"/>
  </si>
  <si>
    <t>Double Degree</t>
    <phoneticPr fontId="3"/>
  </si>
  <si>
    <t>Double Degree (No tuition fee at Keio)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</si>
</sst>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42" formatCode="_ &quot;¥&quot;* #,##0_ ;_ &quot;¥&quot;* \-#,##0_ ;_ &quot;¥&quot;* &quot;-&quot;_ ;_ @_ "/>
    <numFmt numFmtId="176" formatCode="yyyy&quot;年&quot;m&quot;月&quot;d&quot;日&quot;;@"/>
    <numFmt numFmtId="177" formatCode="&quot;¥&quot;#,##0_);[Red]\(&quot;¥&quot;#,##0\)"/>
    <numFmt numFmtId="178" formatCode="yyyy/m"/>
  </numFmts>
  <fonts count="7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color indexed="8"/>
      <name val="ＭＳ Ｐゴシック"/>
      <family val="3"/>
      <charset val="128"/>
    </font>
    <font>
      <sz val="10"/>
      <color indexed="8"/>
      <name val="Calibri"/>
      <family val="2"/>
    </font>
    <font>
      <b/>
      <sz val="11"/>
      <name val="Calibri"/>
      <family val="2"/>
    </font>
    <font>
      <sz val="11"/>
      <name val="Calibri"/>
      <family val="2"/>
    </font>
    <font>
      <sz val="10"/>
      <name val="Calibri"/>
      <family val="2"/>
    </font>
    <font>
      <b/>
      <sz val="10"/>
      <name val="Calibri"/>
      <family val="2"/>
    </font>
    <font>
      <u/>
      <sz val="11"/>
      <color indexed="12"/>
      <name val="Calibri"/>
      <family val="2"/>
    </font>
    <font>
      <sz val="9"/>
      <name val="Calibri"/>
      <family val="2"/>
    </font>
    <font>
      <sz val="8"/>
      <name val="Calibri"/>
      <family val="2"/>
    </font>
    <font>
      <b/>
      <sz val="12"/>
      <name val="Calibri"/>
      <family val="2"/>
    </font>
    <font>
      <b/>
      <sz val="10"/>
      <color indexed="8"/>
      <name val="Calibri"/>
      <family val="2"/>
    </font>
    <font>
      <sz val="9"/>
      <color indexed="8"/>
      <name val="Calibri"/>
      <family val="2"/>
    </font>
    <font>
      <b/>
      <sz val="9"/>
      <color indexed="10"/>
      <name val="Calibri"/>
      <family val="2"/>
    </font>
    <font>
      <sz val="7"/>
      <color indexed="10"/>
      <name val="Calibri"/>
      <family val="2"/>
    </font>
    <font>
      <sz val="10"/>
      <color indexed="10"/>
      <name val="Calibri"/>
      <family val="2"/>
    </font>
    <font>
      <sz val="8"/>
      <color indexed="10"/>
      <name val="Calibri"/>
      <family val="2"/>
    </font>
    <font>
      <sz val="9"/>
      <color indexed="10"/>
      <name val="Calibri"/>
      <family val="2"/>
    </font>
    <font>
      <b/>
      <sz val="9"/>
      <name val="Calibri"/>
      <family val="2"/>
    </font>
    <font>
      <b/>
      <sz val="12"/>
      <color indexed="10"/>
      <name val="Calibri"/>
      <family val="2"/>
    </font>
    <font>
      <b/>
      <sz val="12"/>
      <color indexed="10"/>
      <name val="ＭＳ Ｐゴシック"/>
      <family val="3"/>
      <charset val="128"/>
    </font>
    <font>
      <b/>
      <sz val="14"/>
      <name val="Calibri"/>
      <family val="2"/>
    </font>
    <font>
      <b/>
      <sz val="14"/>
      <color indexed="10"/>
      <name val="Calibri"/>
      <family val="2"/>
    </font>
    <font>
      <b/>
      <sz val="14"/>
      <color indexed="10"/>
      <name val="ＭＳ Ｐゴシック"/>
      <family val="3"/>
      <charset val="128"/>
    </font>
    <font>
      <b/>
      <u/>
      <sz val="11"/>
      <name val="Calibri"/>
      <family val="2"/>
    </font>
    <font>
      <b/>
      <u/>
      <sz val="10"/>
      <name val="Calibri"/>
      <family val="2"/>
    </font>
    <font>
      <sz val="10"/>
      <name val="游ゴシック"/>
      <family val="3"/>
      <charset val="128"/>
    </font>
    <font>
      <sz val="11"/>
      <name val="Calibri"/>
      <family val="2"/>
    </font>
    <font>
      <sz val="10"/>
      <name val="Calibri"/>
      <family val="2"/>
    </font>
    <font>
      <sz val="9"/>
      <name val="Calibri"/>
      <family val="2"/>
    </font>
    <font>
      <sz val="10"/>
      <name val="Calibri"/>
      <family val="2"/>
    </font>
    <font>
      <b/>
      <sz val="10"/>
      <name val="Calibri"/>
      <family val="2"/>
    </font>
    <font>
      <sz val="9"/>
      <color indexed="8"/>
      <name val="游ゴシック"/>
      <family val="3"/>
      <charset val="128"/>
    </font>
    <font>
      <sz val="10"/>
      <name val="Calibri"/>
      <family val="2"/>
    </font>
    <font>
      <sz val="10"/>
      <name val="Calibri"/>
      <family val="2"/>
    </font>
    <font>
      <sz val="9"/>
      <name val="Calibri"/>
      <family val="2"/>
    </font>
    <font>
      <sz val="9"/>
      <name val="游ゴシック"/>
      <family val="3"/>
      <charset val="128"/>
    </font>
    <font>
      <sz val="10"/>
      <color indexed="8"/>
      <name val="Calibri"/>
      <family val="2"/>
    </font>
    <font>
      <sz val="10"/>
      <color indexed="8"/>
      <name val="ＭＳ ゴシック"/>
      <family val="3"/>
      <charset val="128"/>
    </font>
    <font>
      <sz val="10"/>
      <color indexed="10"/>
      <name val="ＭＳ Ｐゴシック"/>
      <family val="3"/>
      <charset val="128"/>
    </font>
    <font>
      <b/>
      <sz val="10"/>
      <color indexed="8"/>
      <name val="ＭＳ Ｐゴシック"/>
      <family val="3"/>
      <charset val="128"/>
    </font>
    <font>
      <b/>
      <sz val="11"/>
      <name val="ＭＳ ゴシック"/>
      <family val="3"/>
      <charset val="128"/>
    </font>
    <font>
      <b/>
      <sz val="11"/>
      <name val="Segoe UI Symbol"/>
      <family val="2"/>
    </font>
    <font>
      <sz val="16"/>
      <name val="Calibri"/>
      <family val="2"/>
    </font>
    <font>
      <b/>
      <sz val="10"/>
      <color indexed="8"/>
      <name val="Segoe UI Symbol"/>
      <family val="2"/>
    </font>
    <font>
      <sz val="10"/>
      <color indexed="8"/>
      <name val="Calibri"/>
      <family val="2"/>
    </font>
    <font>
      <u/>
      <sz val="10"/>
      <name val="Calibri"/>
      <family val="2"/>
    </font>
    <font>
      <sz val="8"/>
      <name val="ＭＳ Ｐゴシック"/>
      <family val="3"/>
      <charset val="128"/>
    </font>
    <font>
      <b/>
      <sz val="10"/>
      <name val="ＭＳ Ｐゴシック"/>
      <family val="3"/>
      <charset val="128"/>
    </font>
    <font>
      <sz val="9"/>
      <name val="ＭＳ ゴシック"/>
      <family val="3"/>
      <charset val="128"/>
    </font>
    <font>
      <sz val="12"/>
      <color theme="1"/>
      <name val="ＭＳ Ｐゴシック"/>
      <family val="3"/>
      <charset val="128"/>
      <scheme val="minor"/>
    </font>
    <font>
      <b/>
      <sz val="11"/>
      <color rgb="FFFF0000"/>
      <name val="Calibri"/>
      <family val="2"/>
    </font>
    <font>
      <b/>
      <sz val="10"/>
      <color rgb="FFFF0000"/>
      <name val="Calibri"/>
      <family val="2"/>
    </font>
    <font>
      <b/>
      <sz val="11"/>
      <color rgb="FF0066FF"/>
      <name val="Calibri"/>
      <family val="2"/>
    </font>
    <font>
      <sz val="10"/>
      <color rgb="FF0066FF"/>
      <name val="Calibri"/>
      <family val="2"/>
    </font>
    <font>
      <sz val="10"/>
      <color rgb="FF000000"/>
      <name val="Calibri"/>
      <family val="2"/>
    </font>
    <font>
      <sz val="9"/>
      <color rgb="FFFF0000"/>
      <name val="Calibri"/>
      <family val="2"/>
    </font>
    <font>
      <b/>
      <sz val="12"/>
      <color rgb="FFFF0000"/>
      <name val="Calibri"/>
      <family val="2"/>
    </font>
    <font>
      <b/>
      <sz val="10"/>
      <color rgb="FF000000"/>
      <name val="Calibri"/>
      <family val="2"/>
    </font>
    <font>
      <sz val="12"/>
      <color theme="1"/>
      <name val="Calibri"/>
      <family val="2"/>
    </font>
    <font>
      <sz val="12"/>
      <color rgb="FF000000"/>
      <name val="Calibri"/>
      <family val="2"/>
    </font>
    <font>
      <sz val="10"/>
      <color rgb="FF333333"/>
      <name val="Calibri"/>
      <family val="2"/>
    </font>
    <font>
      <b/>
      <sz val="9.5"/>
      <color rgb="FF000000"/>
      <name val="Calibri"/>
      <family val="2"/>
    </font>
    <font>
      <sz val="9"/>
      <color rgb="FF000000"/>
      <name val="Calibri"/>
      <family val="2"/>
    </font>
    <font>
      <sz val="12"/>
      <name val="Calibri"/>
      <family val="2"/>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59999389629810485"/>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ck">
        <color rgb="FFFF6600"/>
      </bottom>
      <diagonal/>
    </border>
    <border>
      <left style="thin">
        <color indexed="64"/>
      </left>
      <right style="thick">
        <color rgb="FFFF6600"/>
      </right>
      <top style="thin">
        <color indexed="64"/>
      </top>
      <bottom style="thin">
        <color indexed="64"/>
      </bottom>
      <diagonal/>
    </border>
    <border>
      <left/>
      <right style="thin">
        <color indexed="64"/>
      </right>
      <top style="thin">
        <color indexed="64"/>
      </top>
      <bottom style="thick">
        <color rgb="FFFF6600"/>
      </bottom>
      <diagonal/>
    </border>
    <border>
      <left style="thin">
        <color indexed="64"/>
      </left>
      <right style="thick">
        <color rgb="FFFF6600"/>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n">
        <color indexed="64"/>
      </left>
      <right/>
      <top style="thin">
        <color indexed="64"/>
      </top>
      <bottom style="thick">
        <color rgb="FFFF6600"/>
      </bottom>
      <diagonal/>
    </border>
    <border>
      <left style="thick">
        <color rgb="FFFF6600"/>
      </left>
      <right style="thin">
        <color indexed="64"/>
      </right>
      <top style="thick">
        <color rgb="FFFF6600"/>
      </top>
      <bottom/>
      <diagonal/>
    </border>
    <border>
      <left style="thick">
        <color rgb="FFFF6600"/>
      </left>
      <right style="thin">
        <color indexed="64"/>
      </right>
      <top/>
      <bottom/>
      <diagonal/>
    </border>
    <border>
      <left style="thick">
        <color rgb="FFFF6600"/>
      </left>
      <right style="thin">
        <color indexed="64"/>
      </right>
      <top/>
      <bottom style="thick">
        <color rgb="FFFF6600"/>
      </bottom>
      <diagonal/>
    </border>
    <border>
      <left style="thin">
        <color indexed="64"/>
      </left>
      <right/>
      <top style="thick">
        <color rgb="FFFF6600"/>
      </top>
      <bottom/>
      <diagonal/>
    </border>
    <border>
      <left/>
      <right/>
      <top style="thick">
        <color rgb="FFFF6600"/>
      </top>
      <bottom/>
      <diagonal/>
    </border>
    <border>
      <left/>
      <right style="thin">
        <color indexed="64"/>
      </right>
      <top style="thick">
        <color rgb="FFFF6600"/>
      </top>
      <bottom/>
      <diagonal/>
    </border>
    <border>
      <left/>
      <right style="thick">
        <color rgb="FFFF6600"/>
      </right>
      <top style="thick">
        <color rgb="FFFF6600"/>
      </top>
      <bottom/>
      <diagonal/>
    </border>
    <border>
      <left/>
      <right style="thick">
        <color rgb="FFFF6600"/>
      </right>
      <top/>
      <bottom style="thin">
        <color indexed="64"/>
      </bottom>
      <diagonal/>
    </border>
    <border>
      <left/>
      <right/>
      <top/>
      <bottom style="thick">
        <color rgb="FFFF6600"/>
      </bottom>
      <diagonal/>
    </border>
    <border>
      <left/>
      <right style="thick">
        <color rgb="FFFF6600"/>
      </right>
      <top style="thin">
        <color indexed="64"/>
      </top>
      <bottom/>
      <diagonal/>
    </border>
    <border>
      <left/>
      <right style="thick">
        <color rgb="FFFF6600"/>
      </right>
      <top/>
      <bottom style="thick">
        <color rgb="FFFF6600"/>
      </bottom>
      <diagonal/>
    </border>
    <border>
      <left style="thin">
        <color indexed="64"/>
      </left>
      <right/>
      <top/>
      <bottom style="thick">
        <color rgb="FFFF6600"/>
      </bottom>
      <diagonal/>
    </border>
    <border>
      <left style="thick">
        <color rgb="FFFF6600"/>
      </left>
      <right/>
      <top style="thick">
        <color rgb="FFFF6600"/>
      </top>
      <bottom/>
      <diagonal/>
    </border>
    <border>
      <left style="thick">
        <color rgb="FFFF6600"/>
      </left>
      <right/>
      <top/>
      <bottom/>
      <diagonal/>
    </border>
    <border>
      <left style="thick">
        <color rgb="FFFF6600"/>
      </left>
      <right/>
      <top/>
      <bottom style="thick">
        <color rgb="FFFF6600"/>
      </bottom>
      <diagonal/>
    </border>
    <border>
      <left/>
      <right style="thin">
        <color indexed="64"/>
      </right>
      <top/>
      <bottom style="thick">
        <color rgb="FFFF6600"/>
      </bottom>
      <diagonal/>
    </border>
    <border>
      <left style="thin">
        <color indexed="64"/>
      </left>
      <right style="thin">
        <color indexed="64"/>
      </right>
      <top style="thick">
        <color rgb="FFFF6600"/>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6" fillId="0" borderId="0"/>
  </cellStyleXfs>
  <cellXfs count="1189">
    <xf numFmtId="0" fontId="0" fillId="0" borderId="0" xfId="0">
      <alignment vertical="center"/>
    </xf>
    <xf numFmtId="0" fontId="57" fillId="0" borderId="0" xfId="0" applyFont="1">
      <alignment vertical="center"/>
    </xf>
    <xf numFmtId="0" fontId="10" fillId="0" borderId="1" xfId="0" applyFont="1" applyBorder="1" applyAlignment="1">
      <alignment vertical="center"/>
    </xf>
    <xf numFmtId="0" fontId="11" fillId="0" borderId="0" xfId="0" applyFont="1">
      <alignment vertical="center"/>
    </xf>
    <xf numFmtId="176" fontId="9" fillId="5" borderId="2" xfId="0" applyNumberFormat="1" applyFont="1" applyFill="1" applyBorder="1" applyAlignment="1">
      <alignment vertical="center"/>
    </xf>
    <xf numFmtId="0" fontId="9" fillId="2" borderId="2" xfId="0" applyFont="1" applyFill="1" applyBorder="1" applyProtection="1">
      <alignment vertical="center"/>
      <protection locked="0"/>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Fill="1" applyBorder="1" applyAlignment="1">
      <alignment vertical="center"/>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11" fillId="0" borderId="1" xfId="0" applyFont="1" applyFill="1" applyBorder="1" applyAlignment="1">
      <alignment vertical="center"/>
    </xf>
    <xf numFmtId="0" fontId="9" fillId="0" borderId="1"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1" fillId="0" borderId="0" xfId="0" applyFont="1" applyBorder="1" applyAlignment="1">
      <alignment horizontal="left" vertical="center"/>
    </xf>
    <xf numFmtId="0" fontId="11" fillId="0" borderId="0" xfId="0" applyFont="1" applyAlignment="1">
      <alignment vertical="center"/>
    </xf>
    <xf numFmtId="0" fontId="11" fillId="0" borderId="0" xfId="0" applyFont="1" applyFill="1" applyBorder="1" applyAlignment="1">
      <alignment vertical="center" shrinkToFit="1"/>
    </xf>
    <xf numFmtId="0" fontId="11" fillId="0" borderId="0" xfId="0" applyFont="1" applyBorder="1" applyAlignment="1">
      <alignment vertical="center" shrinkToFit="1"/>
    </xf>
    <xf numFmtId="49" fontId="9" fillId="0" borderId="0" xfId="0" applyNumberFormat="1" applyFont="1" applyFill="1" applyBorder="1" applyAlignment="1" applyProtection="1">
      <alignment vertical="center"/>
      <protection locked="0"/>
    </xf>
    <xf numFmtId="0" fontId="11" fillId="0" borderId="0" xfId="0" applyFont="1" applyBorder="1">
      <alignment vertical="center"/>
    </xf>
    <xf numFmtId="0" fontId="11" fillId="0" borderId="2" xfId="0" applyFont="1" applyBorder="1">
      <alignment vertical="center"/>
    </xf>
    <xf numFmtId="0" fontId="11" fillId="0" borderId="6"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vertical="center"/>
    </xf>
    <xf numFmtId="0" fontId="10" fillId="2" borderId="6" xfId="0" applyFont="1" applyFill="1" applyBorder="1" applyAlignment="1" applyProtection="1">
      <alignment horizontal="center" vertical="center"/>
      <protection locked="0"/>
    </xf>
    <xf numFmtId="0" fontId="11" fillId="0" borderId="2" xfId="0" applyFont="1" applyBorder="1" applyAlignment="1">
      <alignment vertical="center"/>
    </xf>
    <xf numFmtId="0" fontId="12" fillId="0" borderId="0" xfId="0" applyFont="1" applyFill="1" applyBorder="1" applyAlignment="1" applyProtection="1">
      <alignment vertical="center" shrinkToFit="1"/>
      <protection locked="0"/>
    </xf>
    <xf numFmtId="0" fontId="10" fillId="2" borderId="7" xfId="0" applyFont="1" applyFill="1" applyBorder="1" applyAlignment="1" applyProtection="1">
      <alignment horizontal="center" vertical="center"/>
      <protection locked="0"/>
    </xf>
    <xf numFmtId="0" fontId="11" fillId="0" borderId="3" xfId="0" applyFont="1" applyBorder="1" applyAlignment="1">
      <alignment vertical="center"/>
    </xf>
    <xf numFmtId="0" fontId="11" fillId="0" borderId="4" xfId="0" applyFont="1" applyBorder="1" applyAlignment="1">
      <alignment vertical="center"/>
    </xf>
    <xf numFmtId="0" fontId="9" fillId="0" borderId="0" xfId="0" applyFont="1" applyFill="1" applyBorder="1" applyAlignment="1" applyProtection="1">
      <alignment vertical="center"/>
      <protection locked="0"/>
    </xf>
    <xf numFmtId="0" fontId="10" fillId="0" borderId="6" xfId="0" applyFont="1" applyBorder="1">
      <alignment vertical="center"/>
    </xf>
    <xf numFmtId="0" fontId="10" fillId="0" borderId="6" xfId="0" applyFont="1" applyBorder="1" applyAlignment="1">
      <alignment vertical="center"/>
    </xf>
    <xf numFmtId="0" fontId="10" fillId="0" borderId="2" xfId="0" applyFont="1" applyBorder="1" applyAlignment="1">
      <alignment vertical="center"/>
    </xf>
    <xf numFmtId="0" fontId="12" fillId="6" borderId="2" xfId="0" applyFont="1" applyFill="1" applyBorder="1" applyProtection="1">
      <alignment vertical="center"/>
      <protection locked="0"/>
    </xf>
    <xf numFmtId="0" fontId="10" fillId="0" borderId="0" xfId="0" applyFont="1">
      <alignment vertical="center"/>
    </xf>
    <xf numFmtId="0" fontId="11" fillId="0" borderId="0" xfId="0" applyFont="1" applyFill="1" applyBorder="1" applyAlignment="1">
      <alignment vertical="center"/>
    </xf>
    <xf numFmtId="0" fontId="9" fillId="0" borderId="0" xfId="0" applyFont="1" applyFill="1" applyBorder="1" applyProtection="1">
      <alignment vertical="center"/>
      <protection locked="0"/>
    </xf>
    <xf numFmtId="0" fontId="11" fillId="0" borderId="0" xfId="0" applyFont="1" applyFill="1" applyBorder="1" applyAlignment="1">
      <alignment horizontal="right" vertical="center"/>
    </xf>
    <xf numFmtId="176" fontId="9" fillId="0" borderId="0" xfId="0" applyNumberFormat="1" applyFont="1" applyFill="1" applyBorder="1" applyAlignment="1">
      <alignment vertical="center"/>
    </xf>
    <xf numFmtId="0" fontId="12"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8"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11" fillId="0" borderId="0" xfId="0" applyFont="1" applyFill="1" applyBorder="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7" borderId="8" xfId="0" applyFont="1" applyFill="1" applyBorder="1" applyAlignment="1" applyProtection="1">
      <alignment horizontal="right" vertical="center"/>
      <protection locked="0"/>
    </xf>
    <xf numFmtId="0" fontId="19" fillId="0" borderId="0" xfId="0" applyFont="1" applyBorder="1">
      <alignment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Border="1" applyAlignment="1">
      <alignment horizontal="center" vertical="center"/>
    </xf>
    <xf numFmtId="0" fontId="9" fillId="2" borderId="2" xfId="0" applyFont="1" applyFill="1" applyBorder="1" applyAlignment="1" applyProtection="1">
      <alignment horizontal="center" vertical="center" shrinkToFit="1"/>
      <protection locked="0"/>
    </xf>
    <xf numFmtId="0" fontId="9" fillId="2" borderId="2" xfId="0" applyFont="1" applyFill="1" applyBorder="1" applyAlignment="1" applyProtection="1">
      <alignment vertical="center" shrinkToFit="1"/>
      <protection locked="0"/>
    </xf>
    <xf numFmtId="0" fontId="10" fillId="0" borderId="9" xfId="0" applyFont="1" applyBorder="1">
      <alignment vertical="center"/>
    </xf>
    <xf numFmtId="0" fontId="10" fillId="0" borderId="10" xfId="0" applyFont="1" applyBorder="1">
      <alignment vertical="center"/>
    </xf>
    <xf numFmtId="0" fontId="10" fillId="2" borderId="11" xfId="0" applyFont="1" applyFill="1" applyBorder="1" applyAlignment="1" applyProtection="1">
      <alignment horizontal="right" vertical="center"/>
      <protection locked="0"/>
    </xf>
    <xf numFmtId="0" fontId="11" fillId="0" borderId="12"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0" fillId="2" borderId="6" xfId="0" applyFont="1" applyFill="1" applyBorder="1" applyAlignment="1" applyProtection="1">
      <alignment horizontal="right" vertical="center"/>
      <protection locked="0"/>
    </xf>
    <xf numFmtId="0" fontId="10" fillId="0" borderId="2" xfId="0" applyFont="1" applyBorder="1">
      <alignment vertical="center"/>
    </xf>
    <xf numFmtId="0" fontId="10" fillId="0" borderId="16" xfId="0" applyFont="1" applyBorder="1">
      <alignment vertical="center"/>
    </xf>
    <xf numFmtId="0" fontId="10" fillId="0" borderId="17" xfId="0" applyFont="1" applyBorder="1">
      <alignment vertical="center"/>
    </xf>
    <xf numFmtId="0" fontId="14" fillId="0" borderId="2" xfId="0" applyFont="1" applyBorder="1">
      <alignment vertical="center"/>
    </xf>
    <xf numFmtId="0" fontId="10" fillId="2" borderId="18" xfId="0" applyFont="1" applyFill="1" applyBorder="1" applyAlignment="1" applyProtection="1">
      <alignment horizontal="right" vertical="center"/>
      <protection locked="0"/>
    </xf>
    <xf numFmtId="0" fontId="11" fillId="0" borderId="1" xfId="0" applyFont="1" applyBorder="1">
      <alignment vertical="center"/>
    </xf>
    <xf numFmtId="0" fontId="10" fillId="0" borderId="1"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2" borderId="22" xfId="0" applyFont="1" applyFill="1" applyBorder="1" applyAlignment="1" applyProtection="1">
      <alignment horizontal="right" vertical="center"/>
      <protection locked="0"/>
    </xf>
    <xf numFmtId="0" fontId="10" fillId="0" borderId="23" xfId="0" applyFont="1" applyBorder="1">
      <alignment vertical="center"/>
    </xf>
    <xf numFmtId="0" fontId="11" fillId="0" borderId="15" xfId="0" applyFont="1" applyBorder="1">
      <alignment vertical="center"/>
    </xf>
    <xf numFmtId="0" fontId="10" fillId="2" borderId="1" xfId="0" applyFont="1" applyFill="1" applyBorder="1" applyAlignment="1" applyProtection="1">
      <alignment horizontal="right" vertical="center"/>
      <protection locked="0"/>
    </xf>
    <xf numFmtId="0" fontId="14" fillId="0" borderId="2" xfId="0" applyFont="1" applyBorder="1" applyAlignment="1">
      <alignment vertical="center"/>
    </xf>
    <xf numFmtId="0" fontId="14" fillId="0" borderId="16" xfId="0" applyFont="1" applyBorder="1" applyAlignment="1">
      <alignment vertical="center"/>
    </xf>
    <xf numFmtId="0" fontId="58" fillId="0" borderId="3" xfId="0" applyFont="1" applyBorder="1" applyAlignment="1">
      <alignment vertical="top" wrapText="1"/>
    </xf>
    <xf numFmtId="0" fontId="10" fillId="7" borderId="2" xfId="0" applyFont="1" applyFill="1" applyBorder="1" applyAlignment="1" applyProtection="1">
      <alignment horizontal="right" vertical="center"/>
      <protection locked="0"/>
    </xf>
    <xf numFmtId="0" fontId="11" fillId="0" borderId="2" xfId="0" applyFont="1" applyFill="1" applyBorder="1" applyAlignment="1">
      <alignment horizontal="right" vertical="center"/>
    </xf>
    <xf numFmtId="0" fontId="11" fillId="0" borderId="2" xfId="0" applyFont="1" applyFill="1" applyBorder="1" applyAlignment="1">
      <alignment vertical="center"/>
    </xf>
    <xf numFmtId="0" fontId="10" fillId="7" borderId="1" xfId="0" applyFont="1" applyFill="1" applyBorder="1" applyAlignment="1" applyProtection="1">
      <alignment horizontal="right" vertical="center"/>
      <protection locked="0"/>
    </xf>
    <xf numFmtId="0" fontId="11" fillId="0" borderId="5" xfId="0" applyFont="1" applyBorder="1">
      <alignment vertical="center"/>
    </xf>
    <xf numFmtId="0" fontId="8" fillId="0" borderId="24" xfId="0" applyFont="1" applyFill="1" applyBorder="1" applyAlignment="1">
      <alignment vertical="center"/>
    </xf>
    <xf numFmtId="0" fontId="10" fillId="0" borderId="0" xfId="0" applyFont="1" applyFill="1" applyBorder="1" applyAlignment="1">
      <alignment vertical="center"/>
    </xf>
    <xf numFmtId="0" fontId="10" fillId="7" borderId="6"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1" fillId="0" borderId="2" xfId="0" applyFont="1" applyFill="1" applyBorder="1">
      <alignment vertical="center"/>
    </xf>
    <xf numFmtId="0" fontId="10" fillId="7" borderId="18" xfId="0" applyFont="1" applyFill="1" applyBorder="1" applyAlignment="1" applyProtection="1">
      <alignment horizontal="center" vertical="center"/>
      <protection locked="0"/>
    </xf>
    <xf numFmtId="0" fontId="8" fillId="0" borderId="1" xfId="0" applyFont="1" applyFill="1" applyBorder="1" applyAlignment="1">
      <alignment vertical="center" wrapText="1"/>
    </xf>
    <xf numFmtId="49" fontId="10" fillId="0" borderId="1" xfId="0" applyNumberFormat="1" applyFont="1" applyFill="1" applyBorder="1" applyAlignment="1" applyProtection="1">
      <alignment vertical="center"/>
      <protection locked="0"/>
    </xf>
    <xf numFmtId="49" fontId="9" fillId="0" borderId="5" xfId="0" applyNumberFormat="1" applyFont="1" applyFill="1" applyBorder="1" applyAlignment="1" applyProtection="1">
      <alignment vertical="center"/>
      <protection locked="0"/>
    </xf>
    <xf numFmtId="0" fontId="11" fillId="0" borderId="0" xfId="0" applyFont="1" applyAlignment="1">
      <alignment horizontal="right" vertical="center"/>
    </xf>
    <xf numFmtId="0" fontId="30" fillId="0" borderId="0" xfId="0" applyFont="1">
      <alignment vertical="center"/>
    </xf>
    <xf numFmtId="38" fontId="12" fillId="0" borderId="0" xfId="2" applyFont="1" applyFill="1" applyBorder="1" applyAlignment="1" applyProtection="1">
      <alignment vertical="center" shrinkToFit="1"/>
      <protection locked="0"/>
    </xf>
    <xf numFmtId="0" fontId="15" fillId="0" borderId="0" xfId="0" applyFont="1" applyFill="1" applyBorder="1" applyAlignment="1">
      <alignment vertical="center"/>
    </xf>
    <xf numFmtId="0" fontId="11" fillId="0" borderId="25"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1" fillId="0" borderId="16" xfId="0" applyFont="1" applyBorder="1" applyAlignment="1">
      <alignment vertical="center"/>
    </xf>
    <xf numFmtId="0" fontId="11" fillId="0" borderId="0" xfId="0" applyFont="1" applyAlignment="1">
      <alignment vertical="center" shrinkToFit="1"/>
    </xf>
    <xf numFmtId="0" fontId="31" fillId="0" borderId="0" xfId="0" applyFont="1">
      <alignment vertical="center"/>
    </xf>
    <xf numFmtId="0" fontId="10" fillId="2" borderId="24" xfId="0" applyFont="1" applyFill="1" applyBorder="1" applyAlignment="1" applyProtection="1">
      <alignment horizontal="center" vertical="center"/>
      <protection locked="0"/>
    </xf>
    <xf numFmtId="0" fontId="11" fillId="0" borderId="2" xfId="0" applyFont="1" applyFill="1" applyBorder="1" applyAlignment="1">
      <alignment horizontal="left" vertical="center"/>
    </xf>
    <xf numFmtId="0" fontId="11" fillId="0" borderId="2" xfId="0" applyFont="1" applyBorder="1" applyAlignment="1" applyProtection="1">
      <alignment horizontal="center" vertical="center"/>
    </xf>
    <xf numFmtId="0" fontId="12" fillId="2" borderId="2"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vertical="center"/>
      <protection locked="0"/>
    </xf>
    <xf numFmtId="0" fontId="31" fillId="0" borderId="0" xfId="0" applyFont="1" applyBorder="1">
      <alignment vertical="center"/>
    </xf>
    <xf numFmtId="0" fontId="11" fillId="0" borderId="0" xfId="0" applyFont="1" applyBorder="1" applyAlignment="1">
      <alignment horizontal="left"/>
    </xf>
    <xf numFmtId="0" fontId="12" fillId="0" borderId="0" xfId="0" applyFont="1" applyBorder="1">
      <alignment vertical="center"/>
    </xf>
    <xf numFmtId="0" fontId="9" fillId="0" borderId="2"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1" fillId="0" borderId="0" xfId="0" applyNumberFormat="1" applyFont="1" applyFill="1" applyBorder="1">
      <alignment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59" fillId="0" borderId="0" xfId="0" applyFont="1">
      <alignment vertical="center"/>
    </xf>
    <xf numFmtId="0" fontId="60" fillId="0" borderId="0" xfId="0" applyFont="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34" fillId="0" borderId="2" xfId="0" applyFont="1" applyBorder="1" applyAlignment="1">
      <alignment vertical="center"/>
    </xf>
    <xf numFmtId="0" fontId="34" fillId="0" borderId="3" xfId="0" applyFont="1" applyBorder="1" applyAlignment="1">
      <alignment vertical="center"/>
    </xf>
    <xf numFmtId="0" fontId="36" fillId="0" borderId="0" xfId="0" applyFont="1" applyAlignment="1">
      <alignment horizontal="left"/>
    </xf>
    <xf numFmtId="49" fontId="9" fillId="7" borderId="6" xfId="0" applyNumberFormat="1" applyFont="1" applyFill="1" applyBorder="1" applyAlignment="1" applyProtection="1">
      <alignment vertical="center"/>
      <protection locked="0"/>
    </xf>
    <xf numFmtId="49" fontId="9" fillId="7" borderId="16" xfId="0" applyNumberFormat="1" applyFont="1" applyFill="1" applyBorder="1" applyAlignment="1" applyProtection="1">
      <alignment vertical="center"/>
      <protection locked="0"/>
    </xf>
    <xf numFmtId="49" fontId="9" fillId="7" borderId="18" xfId="0" applyNumberFormat="1" applyFont="1" applyFill="1" applyBorder="1" applyAlignment="1" applyProtection="1">
      <alignment vertical="center"/>
      <protection locked="0"/>
    </xf>
    <xf numFmtId="49" fontId="9" fillId="7" borderId="5" xfId="0" applyNumberFormat="1" applyFont="1" applyFill="1" applyBorder="1" applyAlignment="1" applyProtection="1">
      <alignment vertical="center"/>
      <protection locked="0"/>
    </xf>
    <xf numFmtId="0" fontId="33" fillId="0" borderId="1" xfId="0" applyFont="1" applyBorder="1" applyAlignment="1"/>
    <xf numFmtId="0" fontId="9" fillId="0" borderId="0" xfId="0" applyFont="1" applyBorder="1" applyAlignment="1">
      <alignment vertical="center"/>
    </xf>
    <xf numFmtId="0" fontId="9" fillId="0" borderId="0" xfId="0" applyFont="1" applyBorder="1" applyAlignment="1">
      <alignment horizontal="right" vertical="center" indent="1"/>
    </xf>
    <xf numFmtId="0" fontId="40" fillId="0" borderId="0" xfId="0" applyFont="1" applyFill="1" applyBorder="1" applyAlignment="1">
      <alignment vertical="center"/>
    </xf>
    <xf numFmtId="0" fontId="61" fillId="0" borderId="0" xfId="0" applyFont="1" applyFill="1" applyBorder="1" applyAlignment="1">
      <alignment vertical="center"/>
    </xf>
    <xf numFmtId="0" fontId="40" fillId="0" borderId="24" xfId="0" applyFont="1" applyBorder="1" applyAlignment="1">
      <alignment horizontal="left" vertical="center"/>
    </xf>
    <xf numFmtId="0" fontId="14" fillId="0" borderId="0" xfId="0" applyFont="1">
      <alignment vertical="center"/>
    </xf>
    <xf numFmtId="0" fontId="39" fillId="0" borderId="0" xfId="0" applyNumberFormat="1" applyFont="1" applyFill="1" applyBorder="1">
      <alignment vertical="center"/>
    </xf>
    <xf numFmtId="0" fontId="11" fillId="7" borderId="2" xfId="0" applyFont="1" applyFill="1" applyBorder="1" applyAlignment="1">
      <alignment vertical="center"/>
    </xf>
    <xf numFmtId="0" fontId="9" fillId="7" borderId="2" xfId="0" applyFont="1" applyFill="1" applyBorder="1" applyAlignment="1" applyProtection="1">
      <alignment vertical="center"/>
      <protection locked="0"/>
    </xf>
    <xf numFmtId="0" fontId="40" fillId="0" borderId="25" xfId="0" applyFont="1" applyBorder="1" applyAlignment="1">
      <alignment vertical="center"/>
    </xf>
    <xf numFmtId="0" fontId="62" fillId="0" borderId="0" xfId="0" applyFont="1">
      <alignment vertical="center"/>
    </xf>
    <xf numFmtId="0" fontId="12" fillId="0" borderId="0" xfId="0" applyFont="1" applyAlignment="1">
      <alignment vertical="center"/>
    </xf>
    <xf numFmtId="0" fontId="40" fillId="0" borderId="0" xfId="0" applyFont="1" applyAlignment="1">
      <alignment horizontal="left" vertical="center"/>
    </xf>
    <xf numFmtId="0" fontId="61" fillId="0" borderId="1" xfId="0" applyFont="1" applyFill="1" applyBorder="1" applyAlignment="1">
      <alignment vertical="center"/>
    </xf>
    <xf numFmtId="49" fontId="10" fillId="0" borderId="16" xfId="0" applyNumberFormat="1" applyFont="1" applyFill="1" applyBorder="1" applyAlignment="1" applyProtection="1">
      <alignment vertical="center"/>
      <protection locked="0"/>
    </xf>
    <xf numFmtId="0" fontId="63" fillId="0" borderId="3" xfId="0" applyFont="1" applyBorder="1" applyAlignment="1">
      <alignment vertical="center"/>
    </xf>
    <xf numFmtId="0" fontId="39" fillId="0" borderId="20"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28" xfId="0" applyFont="1" applyBorder="1">
      <alignment vertical="center"/>
    </xf>
    <xf numFmtId="0" fontId="10" fillId="2" borderId="0" xfId="0" applyFont="1" applyFill="1" applyBorder="1" applyAlignment="1" applyProtection="1">
      <alignment horizontal="right" vertical="center"/>
    </xf>
    <xf numFmtId="0" fontId="11" fillId="0" borderId="0" xfId="0" applyFont="1" applyBorder="1" applyProtection="1">
      <alignment vertical="center"/>
    </xf>
    <xf numFmtId="0" fontId="11" fillId="0" borderId="1" xfId="0" applyFont="1" applyBorder="1" applyProtection="1">
      <alignment vertical="center"/>
    </xf>
    <xf numFmtId="0" fontId="12" fillId="2" borderId="1" xfId="0" applyFont="1" applyFill="1" applyBorder="1" applyAlignment="1" applyProtection="1">
      <alignment vertical="center"/>
    </xf>
    <xf numFmtId="0" fontId="11" fillId="0" borderId="0" xfId="0" applyFont="1" applyBorder="1" applyAlignment="1" applyProtection="1">
      <alignment vertical="center"/>
    </xf>
    <xf numFmtId="0" fontId="14" fillId="0" borderId="3" xfId="0" applyFont="1" applyBorder="1" applyAlignment="1" applyProtection="1">
      <alignment vertical="center"/>
    </xf>
    <xf numFmtId="0" fontId="10" fillId="2" borderId="0" xfId="0" applyFont="1" applyFill="1" applyBorder="1" applyAlignment="1" applyProtection="1">
      <alignment vertical="center"/>
    </xf>
    <xf numFmtId="0" fontId="11" fillId="0" borderId="1" xfId="0" applyFont="1" applyBorder="1" applyAlignment="1" applyProtection="1">
      <alignment vertical="center"/>
    </xf>
    <xf numFmtId="0" fontId="11"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1" fillId="0" borderId="3" xfId="0" applyFont="1" applyBorder="1" applyAlignment="1" applyProtection="1">
      <alignment vertical="center"/>
    </xf>
    <xf numFmtId="0" fontId="10" fillId="2" borderId="3" xfId="0" applyFont="1" applyFill="1" applyBorder="1" applyAlignment="1" applyProtection="1">
      <alignment vertical="center"/>
    </xf>
    <xf numFmtId="0" fontId="11" fillId="0" borderId="3" xfId="0" applyFont="1" applyBorder="1" applyAlignment="1" applyProtection="1">
      <alignment horizontal="left" vertical="center"/>
    </xf>
    <xf numFmtId="0" fontId="11" fillId="2" borderId="3" xfId="0" applyFont="1" applyFill="1" applyBorder="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right" vertical="center"/>
    </xf>
    <xf numFmtId="0" fontId="11" fillId="0" borderId="15" xfId="0" applyFont="1" applyBorder="1" applyProtection="1">
      <alignment vertical="center"/>
    </xf>
    <xf numFmtId="0" fontId="11" fillId="0" borderId="16" xfId="0" applyFont="1" applyBorder="1" applyProtection="1">
      <alignment vertical="center"/>
    </xf>
    <xf numFmtId="0" fontId="49" fillId="0" borderId="0" xfId="0" applyFont="1" applyProtection="1">
      <alignment vertical="center"/>
    </xf>
    <xf numFmtId="0" fontId="49" fillId="2" borderId="6" xfId="0" applyFont="1" applyFill="1" applyBorder="1" applyProtection="1">
      <alignment vertical="center"/>
    </xf>
    <xf numFmtId="0" fontId="49" fillId="2" borderId="16" xfId="0" applyFont="1" applyFill="1" applyBorder="1" applyProtection="1">
      <alignment vertical="center"/>
    </xf>
    <xf numFmtId="0" fontId="11" fillId="0" borderId="0" xfId="0" applyFont="1" applyFill="1" applyBorder="1" applyProtection="1">
      <alignment vertical="center"/>
    </xf>
    <xf numFmtId="0" fontId="49" fillId="4" borderId="6" xfId="0" applyFont="1" applyFill="1" applyBorder="1" applyProtection="1">
      <alignment vertical="center"/>
    </xf>
    <xf numFmtId="0" fontId="49" fillId="4" borderId="16" xfId="0" applyFont="1" applyFill="1" applyBorder="1" applyProtection="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xf numFmtId="0" fontId="64" fillId="0" borderId="0" xfId="0" applyFont="1" applyBorder="1" applyAlignment="1">
      <alignment horizontal="center" vertical="center"/>
    </xf>
    <xf numFmtId="0" fontId="63" fillId="0" borderId="0" xfId="0" applyFont="1" applyBorder="1" applyAlignment="1">
      <alignment vertical="center"/>
    </xf>
    <xf numFmtId="0" fontId="58" fillId="0" borderId="0" xfId="0" applyFont="1" applyBorder="1" applyAlignment="1">
      <alignment vertical="top" wrapText="1"/>
    </xf>
    <xf numFmtId="0" fontId="0" fillId="2" borderId="2" xfId="0" applyFill="1" applyBorder="1" applyAlignment="1" applyProtection="1">
      <alignment horizontal="right" vertical="center"/>
      <protection locked="0"/>
    </xf>
    <xf numFmtId="0" fontId="4" fillId="0" borderId="2" xfId="0" applyFont="1" applyBorder="1" applyAlignment="1">
      <alignment vertical="center"/>
    </xf>
    <xf numFmtId="0" fontId="4" fillId="0" borderId="16" xfId="0" applyFont="1" applyBorder="1" applyAlignment="1">
      <alignment vertical="center"/>
    </xf>
    <xf numFmtId="0" fontId="4" fillId="0" borderId="0" xfId="0" applyFont="1">
      <alignment vertical="center"/>
    </xf>
    <xf numFmtId="0" fontId="10" fillId="7" borderId="18"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0" fillId="7"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shrinkToFit="1"/>
      <protection locked="0"/>
    </xf>
    <xf numFmtId="0" fontId="14" fillId="0" borderId="16" xfId="0" applyFont="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left" vertical="center"/>
    </xf>
    <xf numFmtId="0" fontId="14" fillId="0" borderId="2" xfId="0" applyFont="1" applyFill="1" applyBorder="1" applyAlignment="1" applyProtection="1">
      <alignment vertical="center"/>
    </xf>
    <xf numFmtId="0" fontId="24" fillId="2" borderId="29" xfId="0" applyFont="1" applyFill="1" applyBorder="1" applyAlignment="1" applyProtection="1">
      <alignment vertical="center" shrinkToFit="1"/>
      <protection locked="0"/>
    </xf>
    <xf numFmtId="0" fontId="14" fillId="0" borderId="30" xfId="0" applyFont="1" applyBorder="1" applyAlignment="1">
      <alignment horizontal="left" vertical="center"/>
    </xf>
    <xf numFmtId="0" fontId="14" fillId="0" borderId="0" xfId="0" applyFont="1" applyProtection="1">
      <alignment vertical="center"/>
    </xf>
    <xf numFmtId="0" fontId="14" fillId="0" borderId="0" xfId="0" applyFont="1" applyAlignment="1" applyProtection="1">
      <alignment horizontal="center" vertical="center"/>
    </xf>
    <xf numFmtId="0" fontId="14" fillId="0" borderId="6" xfId="0" applyFont="1" applyBorder="1">
      <alignment vertical="center"/>
    </xf>
    <xf numFmtId="0" fontId="15" fillId="0" borderId="16" xfId="0" applyFont="1" applyBorder="1" applyAlignment="1">
      <alignment vertical="center" wrapText="1"/>
    </xf>
    <xf numFmtId="0" fontId="24" fillId="2" borderId="2" xfId="0" applyFont="1" applyFill="1" applyBorder="1" applyAlignment="1" applyProtection="1">
      <alignment horizontal="center" vertical="center" wrapText="1" shrinkToFit="1"/>
      <protection locked="0"/>
    </xf>
    <xf numFmtId="0" fontId="10" fillId="7" borderId="3" xfId="0" applyFont="1" applyFill="1" applyBorder="1" applyAlignment="1" applyProtection="1">
      <alignment horizontal="right" vertical="center"/>
      <protection locked="0"/>
    </xf>
    <xf numFmtId="0" fontId="39" fillId="0" borderId="3" xfId="0" applyFont="1" applyBorder="1">
      <alignment vertical="center"/>
    </xf>
    <xf numFmtId="0" fontId="11" fillId="0" borderId="3" xfId="0" applyFont="1" applyBorder="1">
      <alignment vertical="center"/>
    </xf>
    <xf numFmtId="0" fontId="11" fillId="0" borderId="4" xfId="0" applyFont="1" applyBorder="1">
      <alignment vertical="center"/>
    </xf>
    <xf numFmtId="0" fontId="39" fillId="0" borderId="1" xfId="0" applyFont="1" applyBorder="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2" xfId="0" applyFont="1" applyBorder="1">
      <alignment vertical="center"/>
    </xf>
    <xf numFmtId="0" fontId="39" fillId="0" borderId="1" xfId="0" applyFont="1" applyBorder="1" applyAlignment="1">
      <alignment vertical="center"/>
    </xf>
    <xf numFmtId="0" fontId="11" fillId="0" borderId="1" xfId="0" applyFont="1" applyBorder="1" applyAlignment="1">
      <alignment vertical="center"/>
    </xf>
    <xf numFmtId="0" fontId="65" fillId="0" borderId="0" xfId="4" applyFont="1"/>
    <xf numFmtId="38" fontId="65" fillId="0" borderId="0" xfId="2" applyFont="1" applyAlignment="1"/>
    <xf numFmtId="0" fontId="66" fillId="0" borderId="0" xfId="4" applyFont="1"/>
    <xf numFmtId="0" fontId="67" fillId="0" borderId="0" xfId="0" applyFont="1">
      <alignment vertical="center"/>
    </xf>
    <xf numFmtId="0" fontId="65" fillId="0" borderId="0" xfId="4" applyFont="1"/>
    <xf numFmtId="0" fontId="24" fillId="2" borderId="2" xfId="0" applyFont="1" applyFill="1" applyBorder="1" applyAlignment="1" applyProtection="1">
      <alignment horizontal="center" vertical="center" wrapText="1" shrinkToFit="1"/>
      <protection locked="0"/>
    </xf>
    <xf numFmtId="0" fontId="12" fillId="2" borderId="2" xfId="0" applyFont="1" applyFill="1" applyBorder="1" applyAlignment="1" applyProtection="1">
      <alignment horizontal="center" vertical="center" shrinkToFit="1"/>
      <protection locked="0"/>
    </xf>
    <xf numFmtId="0" fontId="10" fillId="7" borderId="18"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shrinkToFit="1"/>
      <protection locked="0"/>
    </xf>
    <xf numFmtId="0" fontId="14" fillId="0" borderId="2" xfId="0" applyFont="1" applyBorder="1" applyAlignment="1" applyProtection="1">
      <alignment vertical="center"/>
    </xf>
    <xf numFmtId="0" fontId="14" fillId="0" borderId="16" xfId="0" applyFont="1" applyBorder="1" applyAlignment="1" applyProtection="1">
      <alignment vertical="center"/>
    </xf>
    <xf numFmtId="0" fontId="10" fillId="0" borderId="2" xfId="0" applyFont="1" applyBorder="1" applyAlignment="1" applyProtection="1">
      <alignment vertical="center"/>
    </xf>
    <xf numFmtId="0" fontId="10" fillId="0" borderId="1" xfId="0" applyFont="1" applyBorder="1" applyAlignment="1" applyProtection="1">
      <alignment vertical="center"/>
    </xf>
    <xf numFmtId="176" fontId="9" fillId="5" borderId="2" xfId="0" applyNumberFormat="1" applyFont="1" applyFill="1" applyBorder="1" applyAlignment="1" applyProtection="1">
      <alignment vertical="center"/>
    </xf>
    <xf numFmtId="0" fontId="11"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11" fillId="0" borderId="1"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5"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Border="1" applyAlignment="1" applyProtection="1">
      <alignment vertical="center" shrinkToFit="1"/>
    </xf>
    <xf numFmtId="49" fontId="9" fillId="0" borderId="0" xfId="0" applyNumberFormat="1" applyFont="1" applyFill="1" applyBorder="1" applyAlignment="1" applyProtection="1">
      <alignment vertical="center"/>
    </xf>
    <xf numFmtId="0" fontId="11" fillId="0" borderId="1" xfId="0" applyFont="1" applyBorder="1" applyAlignment="1" applyProtection="1">
      <alignment horizontal="center" vertical="center"/>
    </xf>
    <xf numFmtId="0" fontId="33" fillId="0" borderId="1" xfId="0" applyFont="1" applyBorder="1" applyAlignment="1" applyProtection="1"/>
    <xf numFmtId="0" fontId="11" fillId="0" borderId="2" xfId="0" applyFont="1" applyBorder="1" applyProtection="1">
      <alignment vertical="center"/>
    </xf>
    <xf numFmtId="0" fontId="14" fillId="0" borderId="2" xfId="0" applyFont="1" applyBorder="1" applyProtection="1">
      <alignment vertical="center"/>
    </xf>
    <xf numFmtId="0" fontId="14" fillId="0" borderId="30" xfId="0" applyFont="1" applyBorder="1" applyAlignment="1" applyProtection="1">
      <alignment horizontal="left" vertical="center"/>
    </xf>
    <xf numFmtId="0" fontId="14" fillId="0" borderId="6" xfId="0" applyFont="1" applyBorder="1" applyProtection="1">
      <alignment vertical="center"/>
    </xf>
    <xf numFmtId="0" fontId="15" fillId="0" borderId="16" xfId="0" applyFont="1" applyBorder="1" applyAlignment="1" applyProtection="1">
      <alignment vertical="center" wrapText="1"/>
    </xf>
    <xf numFmtId="0" fontId="36" fillId="0" borderId="0" xfId="0" applyFont="1" applyAlignment="1" applyProtection="1">
      <alignment horizontal="left"/>
    </xf>
    <xf numFmtId="0" fontId="11" fillId="0" borderId="0" xfId="0" applyFont="1" applyAlignment="1" applyProtection="1">
      <alignment horizontal="left" vertical="center"/>
    </xf>
    <xf numFmtId="0" fontId="34" fillId="0" borderId="2" xfId="0" applyFont="1" applyBorder="1" applyAlignment="1" applyProtection="1">
      <alignment vertical="center"/>
    </xf>
    <xf numFmtId="0" fontId="11" fillId="0" borderId="2" xfId="0" applyFont="1" applyBorder="1" applyAlignment="1" applyProtection="1">
      <alignment vertical="center"/>
    </xf>
    <xf numFmtId="0" fontId="12" fillId="0" borderId="0" xfId="0" applyFont="1" applyFill="1" applyBorder="1" applyAlignment="1" applyProtection="1">
      <alignment vertical="center" shrinkToFit="1"/>
    </xf>
    <xf numFmtId="0" fontId="34" fillId="0" borderId="3" xfId="0" applyFont="1" applyBorder="1" applyAlignment="1" applyProtection="1">
      <alignment vertical="center"/>
    </xf>
    <xf numFmtId="0" fontId="11" fillId="0" borderId="4"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right" vertical="center" indent="1"/>
    </xf>
    <xf numFmtId="0" fontId="10" fillId="0" borderId="6" xfId="0" applyFont="1" applyBorder="1" applyProtection="1">
      <alignment vertical="center"/>
    </xf>
    <xf numFmtId="0" fontId="10" fillId="0" borderId="6" xfId="0" applyFont="1" applyBorder="1" applyAlignment="1" applyProtection="1">
      <alignment vertical="center"/>
    </xf>
    <xf numFmtId="0" fontId="12" fillId="6" borderId="2" xfId="0" applyFont="1" applyFill="1" applyBorder="1" applyProtection="1">
      <alignment vertical="center"/>
    </xf>
    <xf numFmtId="0" fontId="10" fillId="0" borderId="0" xfId="0" applyFont="1" applyProtection="1">
      <alignment vertical="center"/>
    </xf>
    <xf numFmtId="0" fontId="40" fillId="0" borderId="0" xfId="0" applyFont="1" applyFill="1" applyBorder="1" applyAlignment="1" applyProtection="1">
      <alignment vertical="center"/>
    </xf>
    <xf numFmtId="0" fontId="9" fillId="0" borderId="0" xfId="0" applyFont="1" applyFill="1" applyBorder="1" applyProtection="1">
      <alignment vertical="center"/>
    </xf>
    <xf numFmtId="0" fontId="11" fillId="0" borderId="0" xfId="0"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Protection="1">
      <alignment vertical="center"/>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top" wrapText="1"/>
    </xf>
    <xf numFmtId="0" fontId="61"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4" fillId="0" borderId="26" xfId="0" applyFont="1" applyBorder="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11" fillId="0" borderId="12" xfId="0" applyFont="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14" xfId="0" applyFont="1" applyBorder="1" applyProtection="1">
      <alignment vertical="center"/>
    </xf>
    <xf numFmtId="0" fontId="14" fillId="0" borderId="27" xfId="0" applyFont="1" applyBorder="1" applyProtection="1">
      <alignment vertical="center"/>
    </xf>
    <xf numFmtId="0" fontId="10" fillId="0" borderId="0" xfId="0" applyFont="1" applyBorder="1" applyProtection="1">
      <alignment vertical="center"/>
    </xf>
    <xf numFmtId="0" fontId="10" fillId="0" borderId="15" xfId="0" applyFont="1" applyBorder="1" applyProtection="1">
      <alignment vertical="center"/>
    </xf>
    <xf numFmtId="0" fontId="10" fillId="0" borderId="2" xfId="0" applyFont="1" applyBorder="1" applyProtection="1">
      <alignment vertical="center"/>
    </xf>
    <xf numFmtId="0" fontId="10" fillId="0" borderId="16" xfId="0" applyFont="1" applyBorder="1" applyProtection="1">
      <alignment vertical="center"/>
    </xf>
    <xf numFmtId="0" fontId="10" fillId="0" borderId="17" xfId="0" applyFont="1" applyBorder="1" applyProtection="1">
      <alignment vertical="center"/>
    </xf>
    <xf numFmtId="0" fontId="10" fillId="0" borderId="1" xfId="0" applyFont="1" applyBorder="1" applyProtection="1">
      <alignment vertical="center"/>
    </xf>
    <xf numFmtId="0" fontId="10" fillId="0" borderId="19" xfId="0" applyFont="1" applyBorder="1" applyProtection="1">
      <alignment vertical="center"/>
    </xf>
    <xf numFmtId="0" fontId="14" fillId="0" borderId="28" xfId="0" applyFont="1" applyBorder="1" applyProtection="1">
      <alignment vertical="center"/>
    </xf>
    <xf numFmtId="0" fontId="10" fillId="0" borderId="20" xfId="0" applyFont="1" applyBorder="1" applyProtection="1">
      <alignment vertical="center"/>
    </xf>
    <xf numFmtId="0" fontId="10" fillId="0" borderId="21" xfId="0" applyFont="1" applyBorder="1" applyProtection="1">
      <alignment vertical="center"/>
    </xf>
    <xf numFmtId="0" fontId="39" fillId="0" borderId="20" xfId="0" applyFont="1" applyBorder="1" applyProtection="1">
      <alignment vertical="center"/>
    </xf>
    <xf numFmtId="0" fontId="10" fillId="0" borderId="23" xfId="0" applyFont="1" applyBorder="1" applyProtection="1">
      <alignment vertical="center"/>
    </xf>
    <xf numFmtId="0" fontId="11" fillId="0" borderId="5" xfId="0" applyFont="1" applyBorder="1" applyProtection="1">
      <alignment vertical="center"/>
    </xf>
    <xf numFmtId="0" fontId="4" fillId="0" borderId="2"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Protection="1">
      <alignment vertical="center"/>
    </xf>
    <xf numFmtId="0" fontId="63" fillId="0" borderId="3" xfId="0" applyFont="1" applyBorder="1" applyAlignment="1" applyProtection="1">
      <alignment vertical="center"/>
    </xf>
    <xf numFmtId="0" fontId="58" fillId="0" borderId="3" xfId="0" applyFont="1" applyBorder="1" applyAlignment="1" applyProtection="1">
      <alignment vertical="top" wrapText="1"/>
    </xf>
    <xf numFmtId="0" fontId="64" fillId="0" borderId="0" xfId="0" applyFont="1" applyBorder="1" applyAlignment="1" applyProtection="1">
      <alignment horizontal="center" vertical="center"/>
    </xf>
    <xf numFmtId="0" fontId="63" fillId="0" borderId="0" xfId="0" applyFont="1" applyBorder="1" applyAlignment="1" applyProtection="1">
      <alignment vertical="center"/>
    </xf>
    <xf numFmtId="0" fontId="58" fillId="0" borderId="0" xfId="0" applyFont="1" applyBorder="1" applyAlignment="1" applyProtection="1">
      <alignment vertical="top" wrapText="1"/>
    </xf>
    <xf numFmtId="0" fontId="11" fillId="0" borderId="0" xfId="0" applyFont="1" applyBorder="1" applyAlignment="1" applyProtection="1"/>
    <xf numFmtId="0" fontId="11" fillId="0" borderId="3" xfId="0" applyFont="1" applyBorder="1" applyAlignment="1" applyProtection="1">
      <alignment horizontal="center" vertical="center"/>
    </xf>
    <xf numFmtId="0" fontId="39" fillId="0" borderId="3"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31" xfId="0" applyFont="1" applyBorder="1" applyAlignment="1" applyProtection="1">
      <alignment vertical="center"/>
    </xf>
    <xf numFmtId="0" fontId="11" fillId="0" borderId="32" xfId="0" applyFont="1" applyBorder="1" applyAlignment="1" applyProtection="1">
      <alignment vertical="center"/>
    </xf>
    <xf numFmtId="0" fontId="11" fillId="0" borderId="32" xfId="0" applyFont="1" applyBorder="1" applyProtection="1">
      <alignment vertical="center"/>
    </xf>
    <xf numFmtId="0" fontId="39" fillId="0" borderId="1" xfId="0" applyFont="1" applyBorder="1" applyAlignment="1" applyProtection="1">
      <alignment vertical="center"/>
    </xf>
    <xf numFmtId="0" fontId="39" fillId="0" borderId="1" xfId="0" applyFont="1" applyBorder="1" applyProtection="1">
      <alignment vertical="center"/>
    </xf>
    <xf numFmtId="0" fontId="8" fillId="0" borderId="24"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2" xfId="0" applyFont="1" applyFill="1" applyBorder="1" applyAlignment="1" applyProtection="1">
      <alignment horizontal="right" vertical="center"/>
    </xf>
    <xf numFmtId="49" fontId="10" fillId="0" borderId="16" xfId="0" applyNumberFormat="1" applyFont="1" applyFill="1" applyBorder="1" applyAlignment="1" applyProtection="1">
      <alignment vertical="center"/>
    </xf>
    <xf numFmtId="0" fontId="61" fillId="0" borderId="1" xfId="0" applyFont="1" applyFill="1" applyBorder="1" applyAlignment="1" applyProtection="1">
      <alignment vertical="center"/>
    </xf>
    <xf numFmtId="0" fontId="8" fillId="0" borderId="1" xfId="0" applyFont="1" applyFill="1" applyBorder="1" applyAlignment="1" applyProtection="1">
      <alignment vertical="center" wrapText="1"/>
    </xf>
    <xf numFmtId="49" fontId="10" fillId="0" borderId="1" xfId="0" applyNumberFormat="1" applyFont="1" applyFill="1" applyBorder="1" applyAlignment="1" applyProtection="1">
      <alignment vertical="center"/>
    </xf>
    <xf numFmtId="49" fontId="9" fillId="0" borderId="5" xfId="0" applyNumberFormat="1" applyFont="1" applyFill="1" applyBorder="1" applyAlignment="1" applyProtection="1">
      <alignment vertical="center"/>
    </xf>
    <xf numFmtId="0" fontId="19" fillId="0" borderId="0" xfId="0" applyFont="1" applyBorder="1" applyProtection="1">
      <alignment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6" xfId="0" applyFont="1" applyBorder="1" applyAlignment="1" applyProtection="1">
      <alignment vertical="center"/>
    </xf>
    <xf numFmtId="0" fontId="10" fillId="2" borderId="0" xfId="0" applyFont="1" applyFill="1" applyBorder="1" applyAlignment="1" applyProtection="1">
      <alignment horizontal="right" vertical="center"/>
      <protection locked="0"/>
    </xf>
    <xf numFmtId="0" fontId="10" fillId="2" borderId="0"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1" fillId="2" borderId="3" xfId="0" applyFont="1" applyFill="1" applyBorder="1" applyProtection="1">
      <alignment vertical="center"/>
      <protection locked="0"/>
    </xf>
    <xf numFmtId="0" fontId="12" fillId="2" borderId="0" xfId="0" applyFont="1" applyFill="1" applyBorder="1" applyAlignment="1" applyProtection="1">
      <alignment vertical="center"/>
      <protection locked="0"/>
    </xf>
    <xf numFmtId="0" fontId="58" fillId="0" borderId="0" xfId="0" applyFont="1" applyBorder="1" applyAlignment="1" applyProtection="1">
      <alignment vertical="top" wrapText="1"/>
      <protection locked="0"/>
    </xf>
    <xf numFmtId="0" fontId="11" fillId="0" borderId="6" xfId="0" applyFont="1" applyBorder="1" applyProtection="1">
      <alignment vertical="center"/>
    </xf>
    <xf numFmtId="0" fontId="11" fillId="0" borderId="0" xfId="0" applyFont="1" applyAlignment="1" applyProtection="1">
      <alignment horizontal="right" vertical="center"/>
    </xf>
    <xf numFmtId="0" fontId="12" fillId="0" borderId="0" xfId="0" applyFont="1" applyAlignment="1" applyProtection="1">
      <alignment vertical="center"/>
    </xf>
    <xf numFmtId="0" fontId="11" fillId="0" borderId="0" xfId="0" applyFont="1" applyAlignment="1" applyProtection="1">
      <alignment vertical="center"/>
    </xf>
    <xf numFmtId="0" fontId="30" fillId="0" borderId="0" xfId="0" applyFont="1" applyProtection="1">
      <alignment vertical="center"/>
    </xf>
    <xf numFmtId="0" fontId="62" fillId="0" borderId="0" xfId="0" applyFont="1" applyProtection="1">
      <alignment vertical="center"/>
    </xf>
    <xf numFmtId="38" fontId="12" fillId="0" borderId="0" xfId="2" applyFont="1" applyFill="1" applyBorder="1" applyAlignment="1" applyProtection="1">
      <alignment vertical="center" shrinkToFit="1"/>
    </xf>
    <xf numFmtId="0" fontId="15" fillId="0" borderId="0" xfId="0" applyFont="1" applyFill="1" applyBorder="1" applyAlignment="1" applyProtection="1">
      <alignment vertical="center"/>
    </xf>
    <xf numFmtId="0" fontId="40" fillId="0" borderId="25" xfId="0" applyFont="1" applyBorder="1" applyAlignment="1" applyProtection="1">
      <alignment vertical="center"/>
    </xf>
    <xf numFmtId="0" fontId="11" fillId="0" borderId="25" xfId="0" applyFont="1" applyBorder="1" applyAlignment="1" applyProtection="1">
      <alignment vertical="center"/>
    </xf>
    <xf numFmtId="0" fontId="12" fillId="0" borderId="6" xfId="0" applyFont="1" applyBorder="1" applyAlignment="1" applyProtection="1">
      <alignment vertical="center"/>
    </xf>
    <xf numFmtId="0" fontId="12" fillId="0" borderId="2" xfId="0" applyFont="1" applyBorder="1" applyAlignment="1" applyProtection="1">
      <alignment vertical="center"/>
    </xf>
    <xf numFmtId="0" fontId="11" fillId="0" borderId="0" xfId="0" applyFont="1" applyAlignment="1" applyProtection="1">
      <alignment vertical="center" shrinkToFit="1"/>
    </xf>
    <xf numFmtId="0" fontId="31" fillId="0" borderId="0" xfId="0" applyFont="1" applyProtection="1">
      <alignment vertical="center"/>
    </xf>
    <xf numFmtId="0" fontId="40" fillId="0" borderId="0" xfId="0" applyFont="1" applyAlignment="1" applyProtection="1">
      <alignment horizontal="left" vertical="center"/>
    </xf>
    <xf numFmtId="0" fontId="11" fillId="0" borderId="2" xfId="0" applyFont="1" applyBorder="1" applyAlignment="1" applyProtection="1">
      <alignment horizontal="left" vertical="center"/>
    </xf>
    <xf numFmtId="0" fontId="9"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shrinkToFit="1"/>
    </xf>
    <xf numFmtId="49" fontId="9" fillId="0" borderId="3" xfId="0" applyNumberFormat="1" applyFont="1" applyFill="1" applyBorder="1" applyAlignment="1" applyProtection="1">
      <alignment vertical="center"/>
    </xf>
    <xf numFmtId="0" fontId="40" fillId="0" borderId="24" xfId="0" applyFont="1" applyBorder="1" applyAlignment="1" applyProtection="1">
      <alignment horizontal="left" vertical="center"/>
    </xf>
    <xf numFmtId="0" fontId="11" fillId="0" borderId="0" xfId="0" applyFont="1" applyBorder="1" applyAlignment="1" applyProtection="1">
      <alignment horizontal="left" vertical="center"/>
    </xf>
    <xf numFmtId="0" fontId="31" fillId="0" borderId="0" xfId="0" applyFont="1" applyBorder="1" applyProtection="1">
      <alignment vertical="center"/>
    </xf>
    <xf numFmtId="0" fontId="11" fillId="0" borderId="0" xfId="0" applyFont="1" applyBorder="1" applyAlignment="1" applyProtection="1">
      <alignment horizontal="left"/>
    </xf>
    <xf numFmtId="0" fontId="12" fillId="0" borderId="0" xfId="0" applyFont="1" applyBorder="1" applyProtection="1">
      <alignment vertical="center"/>
    </xf>
    <xf numFmtId="0" fontId="11" fillId="0" borderId="2" xfId="0" applyFont="1" applyFill="1" applyBorder="1" applyProtection="1">
      <alignment vertical="center"/>
    </xf>
    <xf numFmtId="0" fontId="10" fillId="0" borderId="2" xfId="0" applyFont="1" applyFill="1" applyBorder="1" applyAlignment="1" applyProtection="1">
      <alignment vertical="center"/>
    </xf>
    <xf numFmtId="0" fontId="10" fillId="0" borderId="16" xfId="0" applyFont="1" applyFill="1" applyBorder="1" applyAlignment="1" applyProtection="1">
      <alignment vertical="center"/>
    </xf>
    <xf numFmtId="0" fontId="11" fillId="0" borderId="2" xfId="0" applyFont="1" applyFill="1" applyBorder="1" applyAlignment="1" applyProtection="1">
      <alignment vertical="center"/>
    </xf>
    <xf numFmtId="0" fontId="9" fillId="0" borderId="2" xfId="0" applyFont="1" applyFill="1" applyBorder="1" applyAlignment="1" applyProtection="1">
      <alignment vertical="center"/>
    </xf>
    <xf numFmtId="0" fontId="39" fillId="0" borderId="0" xfId="0" applyNumberFormat="1" applyFont="1" applyFill="1" applyBorder="1" applyProtection="1">
      <alignment vertical="center"/>
    </xf>
    <xf numFmtId="0" fontId="11" fillId="0" borderId="0" xfId="0" applyNumberFormat="1" applyFont="1" applyFill="1" applyBorder="1" applyProtection="1">
      <alignment vertical="center"/>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57" fillId="0" borderId="0" xfId="0" applyFont="1" applyProtection="1">
      <alignment vertical="center"/>
    </xf>
    <xf numFmtId="0" fontId="59" fillId="0" borderId="0" xfId="0" applyFont="1" applyProtection="1">
      <alignment vertical="center"/>
    </xf>
    <xf numFmtId="0" fontId="60" fillId="0" borderId="0" xfId="0" applyFont="1" applyProtection="1">
      <alignment vertical="center"/>
    </xf>
    <xf numFmtId="38" fontId="70" fillId="0" borderId="0" xfId="2" applyFont="1">
      <alignment vertical="center"/>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178" fontId="9" fillId="2" borderId="2" xfId="0" applyNumberFormat="1" applyFont="1" applyFill="1" applyBorder="1" applyAlignment="1" applyProtection="1">
      <alignment horizontal="center" vertical="center" wrapText="1" shrinkToFit="1"/>
      <protection locked="0"/>
    </xf>
    <xf numFmtId="178" fontId="9" fillId="2" borderId="16" xfId="0" applyNumberFormat="1" applyFont="1" applyFill="1" applyBorder="1" applyAlignment="1" applyProtection="1">
      <alignment horizontal="center" vertical="center" wrapText="1" shrinkToFit="1"/>
      <protection locked="0"/>
    </xf>
    <xf numFmtId="0" fontId="14" fillId="0" borderId="30" xfId="0" applyFont="1" applyBorder="1" applyAlignment="1">
      <alignment horizontal="center" vertical="center"/>
    </xf>
    <xf numFmtId="0" fontId="14" fillId="0" borderId="2" xfId="0" applyFont="1" applyBorder="1" applyAlignment="1">
      <alignment horizontal="center" vertical="center"/>
    </xf>
    <xf numFmtId="0" fontId="12" fillId="7" borderId="2"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29" xfId="0" applyFont="1" applyFill="1" applyBorder="1" applyAlignment="1">
      <alignment horizontal="center" vertical="center"/>
    </xf>
    <xf numFmtId="0" fontId="35" fillId="0" borderId="30" xfId="0" applyFont="1" applyBorder="1" applyAlignment="1">
      <alignment horizontal="center" vertical="center"/>
    </xf>
    <xf numFmtId="0" fontId="35" fillId="0" borderId="2" xfId="0" applyFont="1" applyBorder="1" applyAlignment="1">
      <alignment horizontal="center" vertical="center"/>
    </xf>
    <xf numFmtId="0" fontId="12" fillId="2" borderId="2"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0" fillId="7" borderId="7" xfId="0" applyFont="1" applyFill="1" applyBorder="1" applyAlignment="1" applyProtection="1">
      <alignment horizontal="center" vertical="center"/>
      <protection locked="0"/>
    </xf>
    <xf numFmtId="0" fontId="10" fillId="7" borderId="18" xfId="0" applyFont="1" applyFill="1" applyBorder="1" applyAlignment="1" applyProtection="1">
      <alignment horizontal="center" vertical="center"/>
      <protection locked="0"/>
    </xf>
    <xf numFmtId="0" fontId="14" fillId="0" borderId="1" xfId="0" applyFont="1" applyBorder="1" applyAlignment="1">
      <alignment horizontal="right" vertical="center"/>
    </xf>
    <xf numFmtId="0" fontId="12" fillId="2" borderId="1"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shrinkToFit="1"/>
      <protection locked="0"/>
    </xf>
    <xf numFmtId="0" fontId="24" fillId="2" borderId="29" xfId="0" applyFont="1" applyFill="1" applyBorder="1" applyAlignment="1" applyProtection="1">
      <alignment horizontal="center" vertical="center" wrapText="1" shrinkToFit="1"/>
      <protection locked="0"/>
    </xf>
    <xf numFmtId="0" fontId="34" fillId="0" borderId="2" xfId="0" applyFont="1" applyBorder="1" applyAlignment="1">
      <alignment horizontal="left" vertical="center"/>
    </xf>
    <xf numFmtId="0" fontId="11" fillId="0" borderId="2" xfId="0" applyFont="1" applyBorder="1" applyAlignment="1">
      <alignment horizontal="left"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16" xfId="0" applyFont="1" applyBorder="1" applyAlignment="1">
      <alignment horizontal="center" vertical="center"/>
    </xf>
    <xf numFmtId="0" fontId="9" fillId="7" borderId="25" xfId="0" applyFont="1" applyFill="1" applyBorder="1" applyAlignment="1" applyProtection="1">
      <alignment horizontal="center" vertical="center" shrinkToFit="1"/>
      <protection locked="0"/>
    </xf>
    <xf numFmtId="49" fontId="9" fillId="7" borderId="6" xfId="0" applyNumberFormat="1" applyFont="1" applyFill="1" applyBorder="1" applyAlignment="1" applyProtection="1">
      <alignment horizontal="center" vertical="center"/>
      <protection locked="0"/>
    </xf>
    <xf numFmtId="49" fontId="9" fillId="7" borderId="2" xfId="0"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49" fontId="9" fillId="7" borderId="16" xfId="0" applyNumberFormat="1" applyFont="1" applyFill="1" applyBorder="1" applyAlignment="1" applyProtection="1">
      <alignment horizontal="center" vertical="center"/>
      <protection locked="0"/>
    </xf>
    <xf numFmtId="0" fontId="14" fillId="0" borderId="2"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49" fontId="14" fillId="0" borderId="25" xfId="0" applyNumberFormat="1" applyFont="1" applyFill="1" applyBorder="1" applyAlignment="1" applyProtection="1">
      <alignment horizontal="center" vertical="center" wrapText="1"/>
      <protection locked="0"/>
    </xf>
    <xf numFmtId="0" fontId="14" fillId="0" borderId="25" xfId="0" applyFont="1" applyFill="1" applyBorder="1" applyAlignment="1">
      <alignment horizontal="center" vertical="center" wrapText="1"/>
    </xf>
    <xf numFmtId="49" fontId="33" fillId="0" borderId="7" xfId="0" applyNumberFormat="1" applyFont="1" applyFill="1" applyBorder="1" applyAlignment="1" applyProtection="1">
      <alignment horizontal="center" vertical="center"/>
      <protection locked="0"/>
    </xf>
    <xf numFmtId="49" fontId="33" fillId="0" borderId="3" xfId="0" applyNumberFormat="1" applyFont="1" applyFill="1" applyBorder="1" applyAlignment="1" applyProtection="1">
      <alignment horizontal="center" vertical="center"/>
      <protection locked="0"/>
    </xf>
    <xf numFmtId="49" fontId="33" fillId="0" borderId="4" xfId="0" applyNumberFormat="1" applyFont="1" applyFill="1" applyBorder="1" applyAlignment="1" applyProtection="1">
      <alignment horizontal="center" vertical="center"/>
      <protection locked="0"/>
    </xf>
    <xf numFmtId="49" fontId="33" fillId="0" borderId="18" xfId="0" applyNumberFormat="1"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center" vertical="center"/>
      <protection locked="0"/>
    </xf>
    <xf numFmtId="49" fontId="33" fillId="0" borderId="5"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9" fillId="7" borderId="2"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9" fillId="0" borderId="25" xfId="0" applyFont="1" applyFill="1" applyBorder="1" applyAlignment="1" applyProtection="1">
      <alignment horizontal="center" vertical="center"/>
      <protection locked="0"/>
    </xf>
    <xf numFmtId="0" fontId="15" fillId="0" borderId="33"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1" fillId="0" borderId="2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 xfId="0" applyFont="1" applyBorder="1" applyAlignment="1">
      <alignment horizontal="center" vertical="center" shrinkToFit="1"/>
    </xf>
    <xf numFmtId="49" fontId="9" fillId="2" borderId="0" xfId="0" applyNumberFormat="1" applyFont="1" applyFill="1" applyBorder="1" applyAlignment="1" applyProtection="1">
      <alignment horizontal="center" vertical="center"/>
      <protection locked="0"/>
    </xf>
    <xf numFmtId="49" fontId="9" fillId="2" borderId="15"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49" fontId="12" fillId="2" borderId="16" xfId="0" applyNumberFormat="1" applyFont="1" applyFill="1" applyBorder="1" applyAlignment="1" applyProtection="1">
      <alignment horizontal="center" vertical="center" shrinkToFit="1"/>
      <protection locked="0"/>
    </xf>
    <xf numFmtId="49" fontId="12" fillId="2" borderId="25" xfId="0" applyNumberFormat="1"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9" fillId="2" borderId="16"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2" fillId="2" borderId="59" xfId="0" applyFont="1" applyFill="1" applyBorder="1" applyAlignment="1" applyProtection="1">
      <alignment horizontal="center" vertical="center" shrinkToFit="1"/>
      <protection locked="0"/>
    </xf>
    <xf numFmtId="0" fontId="12" fillId="2" borderId="61" xfId="0" applyFont="1" applyFill="1" applyBorder="1" applyAlignment="1" applyProtection="1">
      <alignment horizontal="center" vertical="center" shrinkToFit="1"/>
      <protection locked="0"/>
    </xf>
    <xf numFmtId="0" fontId="11" fillId="0" borderId="62" xfId="0" applyFont="1" applyBorder="1" applyAlignment="1">
      <alignment horizontal="center" vertical="center"/>
    </xf>
    <xf numFmtId="49" fontId="9" fillId="2" borderId="16" xfId="0" applyNumberFormat="1" applyFont="1" applyFill="1" applyBorder="1" applyAlignment="1" applyProtection="1">
      <alignment horizontal="center" vertical="center" shrinkToFit="1"/>
      <protection locked="0"/>
    </xf>
    <xf numFmtId="49" fontId="9" fillId="2" borderId="6" xfId="0" applyNumberFormat="1" applyFont="1" applyFill="1" applyBorder="1" applyAlignment="1" applyProtection="1">
      <alignment horizontal="center" vertical="center" shrinkToFit="1"/>
      <protection locked="0"/>
    </xf>
    <xf numFmtId="0" fontId="11" fillId="0" borderId="66" xfId="0" applyFont="1" applyBorder="1" applyAlignment="1">
      <alignment horizontal="center" vertical="center" shrinkToFit="1"/>
    </xf>
    <xf numFmtId="0" fontId="11" fillId="0" borderId="67" xfId="0" applyFont="1" applyBorder="1" applyAlignment="1">
      <alignment horizontal="center" vertical="center" shrinkToFit="1"/>
    </xf>
    <xf numFmtId="49" fontId="9" fillId="2" borderId="67" xfId="0" applyNumberFormat="1" applyFont="1" applyFill="1" applyBorder="1" applyAlignment="1" applyProtection="1">
      <alignment horizontal="center" vertical="center"/>
      <protection locked="0"/>
    </xf>
    <xf numFmtId="49" fontId="9" fillId="2" borderId="68" xfId="0" applyNumberFormat="1"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shrinkToFit="1"/>
      <protection locked="0"/>
    </xf>
    <xf numFmtId="0" fontId="12" fillId="2" borderId="69" xfId="0" applyFont="1" applyFill="1" applyBorder="1" applyAlignment="1" applyProtection="1">
      <alignment horizontal="center" vertical="center" shrinkToFit="1"/>
      <protection locked="0"/>
    </xf>
    <xf numFmtId="0" fontId="12" fillId="2" borderId="70" xfId="0" applyFont="1" applyFill="1" applyBorder="1" applyAlignment="1" applyProtection="1">
      <alignment horizontal="center" vertical="center" shrinkToFit="1"/>
      <protection locked="0"/>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9" fillId="2" borderId="59" xfId="0" applyFont="1" applyFill="1" applyBorder="1" applyAlignment="1" applyProtection="1">
      <alignment horizontal="center" vertical="center" shrinkToFit="1"/>
      <protection locked="0"/>
    </xf>
    <xf numFmtId="0" fontId="9" fillId="2" borderId="61" xfId="0" applyFont="1" applyFill="1" applyBorder="1" applyAlignment="1" applyProtection="1">
      <alignment horizontal="center" vertical="center" shrinkToFit="1"/>
      <protection locked="0"/>
    </xf>
    <xf numFmtId="49" fontId="9" fillId="2" borderId="59" xfId="0" applyNumberFormat="1" applyFont="1" applyFill="1" applyBorder="1" applyAlignment="1" applyProtection="1">
      <alignment horizontal="center" vertical="center" shrinkToFit="1"/>
      <protection locked="0"/>
    </xf>
    <xf numFmtId="49" fontId="9" fillId="2" borderId="62" xfId="0" applyNumberFormat="1" applyFont="1" applyFill="1" applyBorder="1" applyAlignment="1" applyProtection="1">
      <alignment horizontal="center" vertical="center" shrinkToFit="1"/>
      <protection locked="0"/>
    </xf>
    <xf numFmtId="0" fontId="11" fillId="0" borderId="57" xfId="0" applyFont="1" applyBorder="1" applyAlignment="1">
      <alignment horizontal="center" vertical="center"/>
    </xf>
    <xf numFmtId="0" fontId="12" fillId="2" borderId="62" xfId="0" applyFont="1" applyFill="1" applyBorder="1" applyAlignment="1" applyProtection="1">
      <alignment horizontal="center" vertical="center" shrinkToFit="1"/>
      <protection locked="0"/>
    </xf>
    <xf numFmtId="49" fontId="12" fillId="2" borderId="58" xfId="0" applyNumberFormat="1" applyFont="1" applyFill="1" applyBorder="1" applyAlignment="1" applyProtection="1">
      <alignment horizontal="center" vertical="center" shrinkToFit="1"/>
      <protection locked="0"/>
    </xf>
    <xf numFmtId="49" fontId="12" fillId="2" borderId="59" xfId="0" applyNumberFormat="1" applyFont="1" applyFill="1" applyBorder="1" applyAlignment="1" applyProtection="1">
      <alignment horizontal="center" vertical="center" shrinkToFit="1"/>
      <protection locked="0"/>
    </xf>
    <xf numFmtId="49" fontId="12" fillId="2" borderId="60" xfId="0" applyNumberFormat="1" applyFont="1" applyFill="1" applyBorder="1" applyAlignment="1" applyProtection="1">
      <alignment horizontal="center" vertical="center" shrinkToFit="1"/>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4" fillId="0" borderId="35" xfId="0" applyFont="1" applyBorder="1" applyAlignment="1">
      <alignment horizontal="center" vertical="center" wrapText="1"/>
    </xf>
    <xf numFmtId="0" fontId="14" fillId="0" borderId="33" xfId="0" applyFont="1" applyBorder="1" applyAlignment="1">
      <alignment horizontal="center" vertical="center" wrapTex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2" fillId="2" borderId="3" xfId="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0" fillId="0" borderId="3" xfId="0" applyFont="1" applyBorder="1" applyAlignment="1">
      <alignment horizontal="center" vertical="center" shrinkToFit="1"/>
    </xf>
    <xf numFmtId="0" fontId="10" fillId="0" borderId="3" xfId="0" applyFont="1" applyBorder="1" applyAlignment="1">
      <alignment horizontal="center" vertical="center"/>
    </xf>
    <xf numFmtId="0" fontId="10" fillId="0" borderId="2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49" fontId="9" fillId="2" borderId="3" xfId="0" applyNumberFormat="1" applyFont="1" applyFill="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5"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11" fillId="0" borderId="24" xfId="0" applyFont="1" applyBorder="1" applyAlignment="1">
      <alignment horizontal="center" vertical="center"/>
    </xf>
    <xf numFmtId="0" fontId="10" fillId="0" borderId="1" xfId="0" applyFont="1" applyBorder="1" applyAlignment="1">
      <alignment horizontal="center" vertical="center"/>
    </xf>
    <xf numFmtId="0" fontId="10" fillId="0" borderId="71" xfId="0" applyFont="1" applyBorder="1" applyAlignment="1">
      <alignment horizontal="center" vertical="center"/>
    </xf>
    <xf numFmtId="49" fontId="9" fillId="2" borderId="71" xfId="0" applyNumberFormat="1" applyFont="1" applyFill="1" applyBorder="1" applyAlignment="1" applyProtection="1">
      <alignment horizontal="center" vertical="center" shrinkToFit="1"/>
      <protection locked="0"/>
    </xf>
    <xf numFmtId="0" fontId="11" fillId="0" borderId="71" xfId="0" applyFont="1" applyBorder="1" applyAlignment="1">
      <alignment horizontal="center" vertical="center"/>
    </xf>
    <xf numFmtId="0" fontId="9" fillId="2" borderId="3" xfId="0" applyFont="1" applyFill="1" applyBorder="1" applyAlignment="1" applyProtection="1">
      <alignment horizontal="center" vertical="center" shrinkToFit="1"/>
      <protection locked="0"/>
    </xf>
    <xf numFmtId="0" fontId="9" fillId="2" borderId="72" xfId="0" applyFont="1" applyFill="1" applyBorder="1" applyAlignment="1" applyProtection="1">
      <alignment horizontal="center" vertical="center" shrinkToFit="1"/>
      <protection locked="0"/>
    </xf>
    <xf numFmtId="0" fontId="9" fillId="2" borderId="71" xfId="0" applyFont="1" applyFill="1" applyBorder="1" applyAlignment="1" applyProtection="1">
      <alignment horizontal="center" vertical="center" shrinkToFit="1"/>
      <protection locked="0"/>
    </xf>
    <xf numFmtId="0" fontId="9" fillId="2" borderId="73" xfId="0" applyFont="1" applyFill="1" applyBorder="1" applyAlignment="1" applyProtection="1">
      <alignment horizontal="center" vertical="center" shrinkToFit="1"/>
      <protection locked="0"/>
    </xf>
    <xf numFmtId="49" fontId="9" fillId="2" borderId="1" xfId="0" applyNumberFormat="1" applyFont="1" applyFill="1" applyBorder="1" applyAlignment="1" applyProtection="1">
      <alignment horizontal="center" vertical="center" shrinkToFit="1"/>
      <protection locked="0"/>
    </xf>
    <xf numFmtId="0" fontId="11" fillId="0" borderId="1" xfId="0" applyFont="1"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70" xfId="0"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0" fontId="14" fillId="0" borderId="75" xfId="0" applyFont="1" applyBorder="1" applyAlignment="1">
      <alignment horizontal="center" vertical="center" wrapText="1"/>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76"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77" xfId="0" applyFont="1" applyBorder="1" applyAlignment="1">
      <alignment horizontal="center" vertical="center"/>
    </xf>
    <xf numFmtId="0" fontId="14" fillId="0" borderId="71" xfId="0" applyFont="1" applyBorder="1" applyAlignment="1">
      <alignment horizontal="center" vertical="center"/>
    </xf>
    <xf numFmtId="0" fontId="14" fillId="0" borderId="78" xfId="0" applyFont="1" applyBorder="1" applyAlignment="1">
      <alignment horizontal="center" vertical="center"/>
    </xf>
    <xf numFmtId="0" fontId="10" fillId="0" borderId="66" xfId="0" applyFont="1" applyBorder="1" applyAlignment="1">
      <alignment horizontal="center" vertical="center"/>
    </xf>
    <xf numFmtId="0" fontId="10" fillId="0" borderId="18" xfId="0" applyFont="1" applyBorder="1" applyAlignment="1">
      <alignment horizontal="center" vertical="center"/>
    </xf>
    <xf numFmtId="49" fontId="9" fillId="2" borderId="67" xfId="0" applyNumberFormat="1" applyFont="1" applyFill="1" applyBorder="1" applyAlignment="1" applyProtection="1">
      <alignment horizontal="center" vertical="center" shrinkToFit="1"/>
      <protection locked="0"/>
    </xf>
    <xf numFmtId="0" fontId="10" fillId="0" borderId="67" xfId="0" applyFont="1" applyBorder="1" applyAlignment="1">
      <alignment horizontal="center" vertical="center"/>
    </xf>
    <xf numFmtId="0" fontId="11" fillId="0" borderId="67" xfId="0" applyFont="1" applyBorder="1" applyAlignment="1">
      <alignment horizontal="center" vertical="center"/>
    </xf>
    <xf numFmtId="0" fontId="10" fillId="0" borderId="7" xfId="0" applyFont="1" applyBorder="1" applyAlignment="1">
      <alignment horizontal="center" vertical="center"/>
    </xf>
    <xf numFmtId="0" fontId="10" fillId="0" borderId="74" xfId="0" applyFont="1" applyBorder="1" applyAlignment="1">
      <alignment horizontal="center" vertical="center"/>
    </xf>
    <xf numFmtId="0" fontId="9" fillId="2" borderId="67" xfId="0" applyFont="1" applyFill="1" applyBorder="1" applyAlignment="1" applyProtection="1">
      <alignment horizontal="center" vertical="center" shrinkToFit="1"/>
      <protection locked="0"/>
    </xf>
    <xf numFmtId="0" fontId="9" fillId="2" borderId="69" xfId="0" applyFont="1" applyFill="1" applyBorder="1" applyAlignment="1" applyProtection="1">
      <alignment horizontal="center" vertical="center" shrinkToFit="1"/>
      <protection locked="0"/>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3"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center" vertical="center" wrapText="1"/>
      <protection locked="0"/>
    </xf>
    <xf numFmtId="49" fontId="14" fillId="0" borderId="3" xfId="0" applyNumberFormat="1" applyFont="1" applyFill="1" applyBorder="1" applyAlignment="1" applyProtection="1">
      <alignment horizontal="center" vertical="center" wrapText="1"/>
      <protection locked="0"/>
    </xf>
    <xf numFmtId="49" fontId="14" fillId="0" borderId="24"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protection locked="0"/>
    </xf>
    <xf numFmtId="0" fontId="14" fillId="0" borderId="25" xfId="0" applyFont="1" applyBorder="1" applyAlignment="1">
      <alignment horizontal="center" vertical="center" wrapText="1"/>
    </xf>
    <xf numFmtId="0" fontId="15" fillId="0" borderId="25" xfId="0" applyFont="1" applyFill="1" applyBorder="1" applyAlignment="1">
      <alignment horizontal="center" vertical="center"/>
    </xf>
    <xf numFmtId="49" fontId="9" fillId="2" borderId="34" xfId="0" applyNumberFormat="1" applyFont="1" applyFill="1" applyBorder="1" applyAlignment="1" applyProtection="1">
      <alignment horizontal="center" vertical="center"/>
      <protection locked="0"/>
    </xf>
    <xf numFmtId="49" fontId="9" fillId="2" borderId="35"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8" xfId="0" applyFont="1" applyBorder="1" applyAlignment="1">
      <alignment horizontal="center" vertical="center" wrapText="1"/>
    </xf>
    <xf numFmtId="0" fontId="9" fillId="2" borderId="66"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9" fillId="2" borderId="71"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61" xfId="0" applyFont="1" applyBorder="1" applyAlignment="1">
      <alignment horizontal="center" vertical="center"/>
    </xf>
    <xf numFmtId="0" fontId="15" fillId="0" borderId="67"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3" xfId="0" applyFont="1" applyBorder="1" applyAlignment="1">
      <alignment horizontal="center" vertical="center"/>
    </xf>
    <xf numFmtId="0" fontId="11" fillId="0" borderId="18" xfId="0" applyFont="1" applyBorder="1" applyAlignment="1">
      <alignment horizontal="center" vertical="center"/>
    </xf>
    <xf numFmtId="49" fontId="9" fillId="2" borderId="71"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Fill="1" applyBorder="1" applyAlignment="1">
      <alignment horizontal="right" vertical="center"/>
    </xf>
    <xf numFmtId="0" fontId="10" fillId="0" borderId="15" xfId="0" applyFont="1" applyFill="1" applyBorder="1" applyAlignment="1">
      <alignment horizontal="right"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9" fillId="2" borderId="7"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47" fillId="2" borderId="7" xfId="0" applyFont="1" applyFill="1" applyBorder="1" applyAlignment="1" applyProtection="1">
      <alignment horizontal="center" vertical="center" shrinkToFit="1"/>
      <protection locked="0"/>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1" fillId="7" borderId="0" xfId="0" applyFont="1" applyFill="1" applyBorder="1" applyAlignment="1">
      <alignment horizontal="center" vertical="center"/>
    </xf>
    <xf numFmtId="0" fontId="10" fillId="7" borderId="3"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9" fillId="6" borderId="7"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5" xfId="0" applyFont="1" applyFill="1" applyBorder="1" applyAlignment="1">
      <alignment horizontal="center"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1" fillId="7" borderId="8"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9" xfId="0" applyFont="1" applyFill="1" applyBorder="1" applyAlignment="1">
      <alignment horizontal="center" vertical="center"/>
    </xf>
    <xf numFmtId="5" fontId="9" fillId="9" borderId="20" xfId="0" applyNumberFormat="1" applyFont="1" applyFill="1" applyBorder="1" applyAlignment="1" applyProtection="1">
      <alignment horizontal="center" vertical="center"/>
      <protection locked="0"/>
    </xf>
    <xf numFmtId="5" fontId="9" fillId="9" borderId="23" xfId="0" applyNumberFormat="1" applyFont="1" applyFill="1" applyBorder="1" applyAlignment="1" applyProtection="1">
      <alignment horizontal="center" vertical="center"/>
      <protection locked="0"/>
    </xf>
    <xf numFmtId="0" fontId="64" fillId="0" borderId="37" xfId="0" applyFont="1" applyBorder="1" applyAlignment="1">
      <alignment horizontal="center" vertical="center"/>
    </xf>
    <xf numFmtId="0" fontId="64" fillId="0" borderId="32" xfId="0" applyFont="1" applyBorder="1" applyAlignment="1">
      <alignment horizontal="center" vertical="center"/>
    </xf>
    <xf numFmtId="0" fontId="64" fillId="0" borderId="36" xfId="0" applyFont="1" applyBorder="1" applyAlignment="1">
      <alignment horizontal="center" vertical="center"/>
    </xf>
    <xf numFmtId="5" fontId="9" fillId="6" borderId="37" xfId="0" applyNumberFormat="1" applyFont="1" applyFill="1" applyBorder="1" applyAlignment="1" applyProtection="1">
      <alignment horizontal="center" vertical="center"/>
    </xf>
    <xf numFmtId="5" fontId="9" fillId="6" borderId="32" xfId="0" applyNumberFormat="1" applyFont="1" applyFill="1" applyBorder="1" applyAlignment="1" applyProtection="1">
      <alignment horizontal="center" vertical="center"/>
    </xf>
    <xf numFmtId="5" fontId="9" fillId="6" borderId="36" xfId="0" applyNumberFormat="1" applyFont="1" applyFill="1" applyBorder="1" applyAlignment="1" applyProtection="1">
      <alignment horizontal="center" vertical="center"/>
    </xf>
    <xf numFmtId="0" fontId="11" fillId="8" borderId="9" xfId="0" applyFont="1" applyFill="1" applyBorder="1" applyAlignment="1">
      <alignment horizontal="center" vertical="center"/>
    </xf>
    <xf numFmtId="5" fontId="9" fillId="8" borderId="9" xfId="0" applyNumberFormat="1" applyFont="1" applyFill="1" applyBorder="1" applyAlignment="1" applyProtection="1">
      <alignment horizontal="center" vertical="center"/>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37" fillId="0" borderId="8" xfId="0" applyFont="1" applyBorder="1" applyAlignment="1">
      <alignment horizontal="center" vertical="center" wrapText="1"/>
    </xf>
    <xf numFmtId="0" fontId="58" fillId="0" borderId="8" xfId="0" applyFont="1" applyBorder="1" applyAlignment="1">
      <alignment horizontal="left" vertical="center" wrapText="1"/>
    </xf>
    <xf numFmtId="0" fontId="58" fillId="0" borderId="38" xfId="0" applyFont="1" applyBorder="1" applyAlignment="1">
      <alignment horizontal="left" vertical="center" wrapText="1"/>
    </xf>
    <xf numFmtId="5" fontId="15" fillId="8" borderId="9" xfId="0" applyNumberFormat="1" applyFont="1" applyFill="1" applyBorder="1" applyAlignment="1">
      <alignment horizontal="center" vertical="center"/>
    </xf>
    <xf numFmtId="0" fontId="15" fillId="8" borderId="9" xfId="0" applyFont="1" applyFill="1" applyBorder="1" applyAlignment="1">
      <alignment horizontal="center" vertical="center"/>
    </xf>
    <xf numFmtId="0" fontId="39" fillId="0" borderId="2" xfId="0" applyFont="1" applyFill="1" applyBorder="1" applyAlignment="1">
      <alignment horizontal="left" vertical="center"/>
    </xf>
    <xf numFmtId="0" fontId="0" fillId="0" borderId="2" xfId="0" applyBorder="1" applyAlignment="1">
      <alignment horizontal="left" vertical="center"/>
    </xf>
    <xf numFmtId="5" fontId="12" fillId="2" borderId="25" xfId="0" applyNumberFormat="1" applyFont="1" applyFill="1" applyBorder="1" applyAlignment="1" applyProtection="1">
      <alignment horizontal="center" vertical="center"/>
      <protection locked="0"/>
    </xf>
    <xf numFmtId="5" fontId="12" fillId="6" borderId="25" xfId="0" applyNumberFormat="1" applyFont="1" applyFill="1" applyBorder="1" applyAlignment="1">
      <alignment horizontal="center" vertical="center"/>
    </xf>
    <xf numFmtId="5" fontId="12" fillId="6" borderId="39" xfId="0" applyNumberFormat="1" applyFont="1" applyFill="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61" fillId="0" borderId="2" xfId="0" applyFont="1" applyFill="1" applyBorder="1" applyAlignment="1">
      <alignment horizontal="left" vertical="center"/>
    </xf>
    <xf numFmtId="5" fontId="54" fillId="0" borderId="8" xfId="0" applyNumberFormat="1" applyFont="1" applyFill="1" applyBorder="1" applyAlignment="1">
      <alignment horizontal="center" vertical="center"/>
    </xf>
    <xf numFmtId="5" fontId="54" fillId="0" borderId="45" xfId="0" applyNumberFormat="1" applyFont="1" applyFill="1" applyBorder="1" applyAlignment="1">
      <alignment horizontal="center" vertical="center"/>
    </xf>
    <xf numFmtId="0" fontId="35" fillId="0" borderId="48" xfId="0" applyFont="1" applyBorder="1" applyAlignment="1">
      <alignment horizontal="center" vertical="center"/>
    </xf>
    <xf numFmtId="0" fontId="14" fillId="0" borderId="48" xfId="0" applyFont="1" applyBorder="1" applyAlignment="1">
      <alignment horizontal="center" vertical="center"/>
    </xf>
    <xf numFmtId="5" fontId="12" fillId="3" borderId="49" xfId="0" applyNumberFormat="1" applyFont="1" applyFill="1" applyBorder="1" applyAlignment="1">
      <alignment horizontal="center" vertical="center"/>
    </xf>
    <xf numFmtId="5" fontId="12" fillId="3" borderId="8" xfId="0" applyNumberFormat="1" applyFont="1" applyFill="1" applyBorder="1" applyAlignment="1">
      <alignment horizontal="center" vertical="center"/>
    </xf>
    <xf numFmtId="5" fontId="12" fillId="3" borderId="45" xfId="0" applyNumberFormat="1" applyFont="1" applyFill="1" applyBorder="1" applyAlignment="1">
      <alignment horizontal="center" vertical="center"/>
    </xf>
    <xf numFmtId="0" fontId="37" fillId="0" borderId="49" xfId="0" applyFont="1" applyBorder="1" applyAlignment="1">
      <alignment horizontal="center" vertical="center"/>
    </xf>
    <xf numFmtId="0" fontId="37" fillId="0" borderId="8" xfId="0" applyFont="1" applyBorder="1" applyAlignment="1">
      <alignment horizontal="center" vertical="center"/>
    </xf>
    <xf numFmtId="5" fontId="12" fillId="2" borderId="50" xfId="0" applyNumberFormat="1" applyFont="1" applyFill="1" applyBorder="1" applyAlignment="1" applyProtection="1">
      <alignment horizontal="center" vertical="center"/>
      <protection locked="0"/>
    </xf>
    <xf numFmtId="5" fontId="12" fillId="9" borderId="25" xfId="0" applyNumberFormat="1" applyFont="1" applyFill="1" applyBorder="1" applyAlignment="1" applyProtection="1">
      <alignment horizontal="center" vertical="center"/>
      <protection locked="0"/>
    </xf>
    <xf numFmtId="0" fontId="8" fillId="0" borderId="0" xfId="0" applyFont="1" applyAlignment="1">
      <alignment horizontal="left"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24" fillId="0" borderId="37" xfId="0" applyFont="1" applyFill="1" applyBorder="1" applyAlignment="1">
      <alignment horizontal="center" vertical="center"/>
    </xf>
    <xf numFmtId="0" fontId="24" fillId="0" borderId="32" xfId="0" applyFont="1" applyFill="1" applyBorder="1" applyAlignment="1">
      <alignment horizontal="center" vertical="center"/>
    </xf>
    <xf numFmtId="5" fontId="9" fillId="2" borderId="32" xfId="0" applyNumberFormat="1" applyFont="1" applyFill="1" applyBorder="1" applyAlignment="1" applyProtection="1">
      <alignment horizontal="center" vertical="center"/>
      <protection locked="0"/>
    </xf>
    <xf numFmtId="5" fontId="9" fillId="2" borderId="36" xfId="0" applyNumberFormat="1" applyFont="1" applyFill="1" applyBorder="1" applyAlignment="1" applyProtection="1">
      <alignment horizontal="center" vertical="center"/>
      <protection locked="0"/>
    </xf>
    <xf numFmtId="0" fontId="11" fillId="0" borderId="37" xfId="0" applyFont="1" applyBorder="1" applyAlignment="1">
      <alignment horizontal="center" vertical="center"/>
    </xf>
    <xf numFmtId="0" fontId="11" fillId="0" borderId="40" xfId="0" applyFont="1" applyBorder="1" applyAlignment="1">
      <alignment horizontal="center" vertical="center"/>
    </xf>
    <xf numFmtId="0" fontId="12" fillId="9" borderId="32" xfId="0" applyFont="1" applyFill="1" applyBorder="1" applyAlignment="1">
      <alignment horizontal="left" vertical="center" wrapText="1"/>
    </xf>
    <xf numFmtId="0" fontId="39" fillId="0" borderId="41" xfId="0" applyFont="1" applyBorder="1" applyAlignment="1">
      <alignment horizontal="center"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42" xfId="0" applyFont="1" applyBorder="1" applyAlignment="1">
      <alignment horizontal="left" vertical="center"/>
    </xf>
    <xf numFmtId="0" fontId="39" fillId="0" borderId="2" xfId="0" applyFont="1" applyBorder="1" applyAlignment="1">
      <alignment horizontal="center" vertical="center"/>
    </xf>
    <xf numFmtId="177" fontId="12" fillId="2" borderId="2" xfId="0" applyNumberFormat="1" applyFont="1" applyFill="1" applyBorder="1" applyAlignment="1" applyProtection="1">
      <alignment horizontal="center" vertical="center" shrinkToFit="1"/>
      <protection locked="0"/>
    </xf>
    <xf numFmtId="38" fontId="11" fillId="8" borderId="32" xfId="2" applyFont="1" applyFill="1" applyBorder="1" applyAlignment="1">
      <alignment horizontal="center" vertical="center"/>
    </xf>
    <xf numFmtId="38" fontId="11" fillId="8" borderId="36" xfId="2" applyFont="1" applyFill="1" applyBorder="1" applyAlignment="1">
      <alignment horizontal="center" vertical="center"/>
    </xf>
    <xf numFmtId="0" fontId="18" fillId="0" borderId="6" xfId="0" applyFont="1" applyBorder="1" applyAlignment="1">
      <alignment horizontal="left" vertical="center"/>
    </xf>
    <xf numFmtId="0" fontId="18" fillId="0" borderId="2" xfId="0" applyFont="1" applyBorder="1" applyAlignment="1">
      <alignment horizontal="left" vertical="center"/>
    </xf>
    <xf numFmtId="0" fontId="18" fillId="0" borderId="17" xfId="0" applyFont="1" applyBorder="1" applyAlignment="1">
      <alignment horizontal="left" vertical="center"/>
    </xf>
    <xf numFmtId="0" fontId="14" fillId="0" borderId="6" xfId="0" applyFont="1" applyBorder="1" applyAlignment="1">
      <alignment horizontal="left" vertical="center"/>
    </xf>
    <xf numFmtId="0" fontId="14" fillId="0" borderId="2" xfId="0" applyFont="1" applyBorder="1" applyAlignment="1">
      <alignment horizontal="left" vertical="center"/>
    </xf>
    <xf numFmtId="0" fontId="14" fillId="0" borderId="17" xfId="0" applyFont="1" applyBorder="1" applyAlignment="1">
      <alignment horizontal="lef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8" xfId="0" applyFont="1" applyBorder="1" applyAlignment="1">
      <alignment horizontal="center" vertical="center"/>
    </xf>
    <xf numFmtId="0" fontId="12" fillId="2" borderId="8" xfId="0" applyFont="1" applyFill="1" applyBorder="1" applyAlignment="1" applyProtection="1">
      <alignment horizontal="center" vertical="center" shrinkToFit="1"/>
      <protection locked="0"/>
    </xf>
    <xf numFmtId="0" fontId="12" fillId="2" borderId="45" xfId="0" applyFont="1" applyFill="1" applyBorder="1" applyAlignment="1" applyProtection="1">
      <alignment horizontal="center" vertical="center" shrinkToFit="1"/>
      <protection locked="0"/>
    </xf>
    <xf numFmtId="5" fontId="9" fillId="9" borderId="37" xfId="0" applyNumberFormat="1" applyFont="1" applyFill="1" applyBorder="1" applyAlignment="1" applyProtection="1">
      <alignment horizontal="center" vertical="center"/>
      <protection locked="0"/>
    </xf>
    <xf numFmtId="5" fontId="9" fillId="9" borderId="32" xfId="0" applyNumberFormat="1" applyFont="1" applyFill="1" applyBorder="1" applyAlignment="1" applyProtection="1">
      <alignment horizontal="center" vertical="center"/>
      <protection locked="0"/>
    </xf>
    <xf numFmtId="5" fontId="9" fillId="9" borderId="36" xfId="0" applyNumberFormat="1" applyFont="1" applyFill="1" applyBorder="1" applyAlignment="1" applyProtection="1">
      <alignment horizontal="center" vertical="center"/>
      <protection locked="0"/>
    </xf>
    <xf numFmtId="0" fontId="14" fillId="0" borderId="7"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 xfId="0" applyFont="1" applyBorder="1" applyAlignment="1" applyProtection="1">
      <alignment horizontal="center" vertical="center"/>
    </xf>
    <xf numFmtId="0" fontId="68" fillId="0" borderId="41" xfId="0" applyFont="1" applyBorder="1" applyAlignment="1">
      <alignment horizontal="center" vertical="center"/>
    </xf>
    <xf numFmtId="0" fontId="68" fillId="0" borderId="2" xfId="0" applyFont="1" applyBorder="1" applyAlignment="1">
      <alignment horizontal="center" vertical="center"/>
    </xf>
    <xf numFmtId="0" fontId="68" fillId="0" borderId="17" xfId="0" applyFont="1" applyBorder="1" applyAlignment="1">
      <alignment horizontal="center" vertical="center"/>
    </xf>
    <xf numFmtId="5" fontId="9" fillId="2" borderId="37" xfId="0" applyNumberFormat="1" applyFont="1" applyFill="1" applyBorder="1" applyAlignment="1" applyProtection="1">
      <alignment horizontal="center" vertical="center"/>
      <protection locked="0"/>
    </xf>
    <xf numFmtId="5" fontId="69" fillId="0" borderId="41" xfId="0" applyNumberFormat="1" applyFont="1" applyFill="1" applyBorder="1" applyAlignment="1" applyProtection="1">
      <alignment horizontal="center" vertical="center"/>
      <protection locked="0"/>
    </xf>
    <xf numFmtId="5" fontId="69" fillId="0" borderId="2" xfId="0" applyNumberFormat="1" applyFont="1" applyFill="1" applyBorder="1" applyAlignment="1" applyProtection="1">
      <alignment horizontal="center" vertical="center"/>
      <protection locked="0"/>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14" fillId="2" borderId="2" xfId="0" applyFont="1" applyFill="1" applyBorder="1" applyAlignment="1" applyProtection="1">
      <alignment horizontal="center" vertical="center"/>
      <protection locked="0"/>
    </xf>
    <xf numFmtId="0" fontId="11" fillId="0" borderId="25" xfId="0" applyFont="1" applyBorder="1" applyAlignment="1">
      <alignment horizontal="left" vertical="center"/>
    </xf>
    <xf numFmtId="0" fontId="9" fillId="2" borderId="2" xfId="0" applyFont="1" applyFill="1" applyBorder="1" applyAlignment="1" applyProtection="1">
      <alignment horizontal="center" vertical="center" shrinkToFit="1"/>
      <protection locked="0"/>
    </xf>
    <xf numFmtId="0" fontId="23" fillId="0" borderId="3" xfId="0" applyFont="1" applyBorder="1" applyAlignment="1">
      <alignment horizontal="left" vertical="center"/>
    </xf>
    <xf numFmtId="0" fontId="23" fillId="0" borderId="3" xfId="0" applyFont="1" applyBorder="1" applyAlignment="1">
      <alignment horizontal="left" vertical="center" shrinkToFit="1"/>
    </xf>
    <xf numFmtId="0" fontId="39" fillId="0" borderId="6" xfId="0" applyFont="1" applyBorder="1" applyAlignment="1">
      <alignment horizontal="center" vertical="center"/>
    </xf>
    <xf numFmtId="0" fontId="11" fillId="0" borderId="16" xfId="0" applyFont="1" applyBorder="1" applyAlignment="1">
      <alignment horizontal="left" vertical="center"/>
    </xf>
    <xf numFmtId="0" fontId="39" fillId="0" borderId="6" xfId="0" applyFont="1" applyBorder="1" applyAlignment="1">
      <alignment horizontal="right" vertical="center"/>
    </xf>
    <xf numFmtId="0" fontId="11" fillId="0" borderId="2" xfId="0" applyFont="1" applyBorder="1" applyAlignment="1">
      <alignment horizontal="right" vertical="center"/>
    </xf>
    <xf numFmtId="0" fontId="9" fillId="7" borderId="16" xfId="0" applyFont="1" applyFill="1" applyBorder="1" applyAlignment="1" applyProtection="1">
      <alignment horizontal="center" vertical="center"/>
      <protection locked="0"/>
    </xf>
    <xf numFmtId="0" fontId="53" fillId="0" borderId="44" xfId="0" applyFont="1" applyFill="1" applyBorder="1" applyAlignment="1">
      <alignment horizontal="center" vertical="center"/>
    </xf>
    <xf numFmtId="0" fontId="53" fillId="0" borderId="8" xfId="0" applyFont="1" applyFill="1" applyBorder="1" applyAlignment="1">
      <alignment horizontal="center" vertical="center"/>
    </xf>
    <xf numFmtId="0" fontId="43" fillId="0" borderId="0" xfId="0" applyFont="1" applyAlignment="1">
      <alignment horizontal="left" vertical="center" wrapText="1"/>
    </xf>
    <xf numFmtId="0" fontId="40" fillId="0" borderId="7" xfId="0" applyFont="1" applyBorder="1" applyAlignment="1">
      <alignment horizontal="left" vertical="center"/>
    </xf>
    <xf numFmtId="0" fontId="11" fillId="0" borderId="3"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xf>
    <xf numFmtId="0" fontId="9" fillId="2" borderId="8" xfId="0" applyFont="1" applyFill="1" applyBorder="1" applyAlignment="1" applyProtection="1">
      <alignment horizontal="center" vertical="center" shrinkToFit="1"/>
      <protection locked="0"/>
    </xf>
    <xf numFmtId="0" fontId="39" fillId="0" borderId="46" xfId="0" applyFont="1" applyBorder="1" applyAlignment="1">
      <alignment horizontal="center" vertical="center"/>
    </xf>
    <xf numFmtId="0" fontId="69" fillId="0" borderId="26" xfId="0" applyFont="1" applyBorder="1" applyAlignment="1">
      <alignment horizontal="center" vertical="center"/>
    </xf>
    <xf numFmtId="0" fontId="69" fillId="0" borderId="9" xfId="0" applyFont="1" applyBorder="1" applyAlignment="1">
      <alignment horizontal="center" vertical="center"/>
    </xf>
    <xf numFmtId="0" fontId="69" fillId="0" borderId="47" xfId="0" applyFont="1" applyBorder="1" applyAlignment="1">
      <alignment horizontal="center" vertical="center"/>
    </xf>
    <xf numFmtId="0" fontId="14" fillId="0" borderId="6" xfId="0" applyFont="1" applyBorder="1" applyAlignment="1">
      <alignment horizontal="right" vertical="center"/>
    </xf>
    <xf numFmtId="0" fontId="14" fillId="0" borderId="2" xfId="0" applyFont="1" applyBorder="1" applyAlignment="1">
      <alignment horizontal="right" vertical="center"/>
    </xf>
    <xf numFmtId="0" fontId="14" fillId="0" borderId="16" xfId="0" applyFont="1" applyBorder="1" applyAlignment="1">
      <alignment horizontal="right" vertical="center"/>
    </xf>
    <xf numFmtId="42" fontId="9" fillId="2" borderId="1" xfId="3" applyNumberFormat="1" applyFont="1" applyFill="1" applyBorder="1" applyAlignment="1" applyProtection="1">
      <alignment horizontal="center" vertical="center"/>
      <protection locked="0"/>
    </xf>
    <xf numFmtId="0" fontId="14" fillId="0" borderId="52" xfId="0" applyFont="1" applyBorder="1" applyAlignment="1">
      <alignment horizontal="center" vertical="center" wrapText="1"/>
    </xf>
    <xf numFmtId="0" fontId="11" fillId="0" borderId="53" xfId="0" applyFont="1" applyBorder="1" applyAlignment="1">
      <alignment horizontal="center" vertical="center" wrapText="1"/>
    </xf>
    <xf numFmtId="38" fontId="12" fillId="7" borderId="7" xfId="2" applyFont="1" applyFill="1" applyBorder="1" applyAlignment="1">
      <alignment horizontal="center" vertical="center" wrapText="1"/>
    </xf>
    <xf numFmtId="38" fontId="12" fillId="7" borderId="4" xfId="2" applyFont="1" applyFill="1" applyBorder="1" applyAlignment="1">
      <alignment horizontal="center" vertical="center" wrapText="1"/>
    </xf>
    <xf numFmtId="38" fontId="12" fillId="7" borderId="18" xfId="2" applyFont="1" applyFill="1" applyBorder="1" applyAlignment="1">
      <alignment horizontal="center" vertical="center" wrapText="1"/>
    </xf>
    <xf numFmtId="38" fontId="12" fillId="7" borderId="5" xfId="2" applyFont="1" applyFill="1" applyBorder="1" applyAlignment="1">
      <alignment horizontal="center" vertical="center" wrapText="1"/>
    </xf>
    <xf numFmtId="0" fontId="17" fillId="7" borderId="7" xfId="0" applyFont="1" applyFill="1" applyBorder="1" applyAlignment="1" applyProtection="1">
      <alignment horizontal="center" vertical="center"/>
      <protection locked="0"/>
    </xf>
    <xf numFmtId="0" fontId="17" fillId="7" borderId="4" xfId="0" applyFont="1" applyFill="1" applyBorder="1" applyAlignment="1" applyProtection="1">
      <alignment horizontal="center" vertical="center"/>
      <protection locked="0"/>
    </xf>
    <xf numFmtId="0" fontId="17" fillId="7" borderId="18" xfId="0" applyFont="1" applyFill="1" applyBorder="1" applyAlignment="1" applyProtection="1">
      <alignment horizontal="center" vertical="center"/>
      <protection locked="0"/>
    </xf>
    <xf numFmtId="0" fontId="17" fillId="7" borderId="5" xfId="0" applyFont="1" applyFill="1" applyBorder="1" applyAlignment="1" applyProtection="1">
      <alignment horizontal="center" vertical="center"/>
      <protection locked="0"/>
    </xf>
    <xf numFmtId="0" fontId="17" fillId="7" borderId="7"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7"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18"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35"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7"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5" xfId="0" applyFont="1" applyFill="1" applyBorder="1" applyAlignment="1">
      <alignment horizontal="center" vertical="center"/>
    </xf>
    <xf numFmtId="0" fontId="64"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64"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5" xfId="0" applyFont="1" applyFill="1" applyBorder="1" applyAlignment="1">
      <alignment horizontal="center" vertical="center"/>
    </xf>
    <xf numFmtId="0" fontId="9" fillId="7" borderId="7"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9" fillId="7" borderId="18"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9" fillId="7" borderId="5"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8" fillId="0" borderId="1" xfId="0" applyFont="1" applyBorder="1" applyAlignment="1">
      <alignment horizontal="center" vertical="center"/>
    </xf>
    <xf numFmtId="0" fontId="9" fillId="6" borderId="2"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 xfId="0" applyNumberFormat="1" applyFont="1" applyFill="1" applyBorder="1" applyAlignment="1">
      <alignment horizontal="center" vertical="center"/>
    </xf>
    <xf numFmtId="0" fontId="9" fillId="6" borderId="16" xfId="0" applyNumberFormat="1" applyFont="1" applyFill="1" applyBorder="1" applyAlignment="1">
      <alignment horizontal="center" vertical="center"/>
    </xf>
    <xf numFmtId="0" fontId="10" fillId="0" borderId="2" xfId="0" applyFont="1" applyBorder="1" applyAlignment="1">
      <alignment horizontal="center" vertical="center"/>
    </xf>
    <xf numFmtId="176" fontId="10" fillId="5" borderId="2" xfId="0" applyNumberFormat="1" applyFont="1" applyFill="1" applyBorder="1" applyAlignment="1">
      <alignment horizontal="center" vertical="center"/>
    </xf>
    <xf numFmtId="176" fontId="10" fillId="5" borderId="16" xfId="0" applyNumberFormat="1" applyFont="1" applyFill="1" applyBorder="1" applyAlignment="1">
      <alignment horizontal="center" vertical="center"/>
    </xf>
    <xf numFmtId="0" fontId="61"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69" fillId="0" borderId="35"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4" fillId="0" borderId="25" xfId="0" applyFont="1" applyBorder="1" applyAlignment="1">
      <alignment horizontal="left" vertical="center" wrapText="1"/>
    </xf>
    <xf numFmtId="0" fontId="12" fillId="2" borderId="6"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4" fillId="0" borderId="2" xfId="0" applyFont="1" applyBorder="1" applyAlignment="1" applyProtection="1">
      <alignment horizontal="center" vertical="center"/>
    </xf>
    <xf numFmtId="0" fontId="14" fillId="0" borderId="2" xfId="0" applyFont="1" applyBorder="1" applyAlignment="1" applyProtection="1">
      <alignment vertical="center"/>
    </xf>
    <xf numFmtId="0" fontId="14" fillId="0" borderId="16" xfId="0" applyFont="1" applyBorder="1" applyAlignment="1" applyProtection="1">
      <alignment vertical="center"/>
    </xf>
    <xf numFmtId="0" fontId="14" fillId="0" borderId="0" xfId="0" applyFont="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vertical="center"/>
    </xf>
    <xf numFmtId="0" fontId="39" fillId="0" borderId="2" xfId="0" applyFont="1" applyBorder="1" applyAlignment="1">
      <alignment horizontal="left" vertical="center"/>
    </xf>
    <xf numFmtId="0" fontId="9" fillId="2" borderId="7"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11" fillId="0" borderId="2" xfId="0" applyFont="1" applyFill="1" applyBorder="1" applyAlignment="1">
      <alignment horizontal="center" vertical="center"/>
    </xf>
    <xf numFmtId="0" fontId="9" fillId="0" borderId="2" xfId="0" applyFont="1" applyFill="1" applyBorder="1" applyAlignment="1" applyProtection="1">
      <alignment horizontal="center" vertical="center"/>
      <protection locked="0"/>
    </xf>
    <xf numFmtId="0" fontId="11" fillId="0" borderId="4" xfId="0" applyFont="1" applyBorder="1" applyAlignment="1">
      <alignment horizontal="left" vertical="center"/>
    </xf>
    <xf numFmtId="0" fontId="11" fillId="0" borderId="2" xfId="0" applyFont="1" applyBorder="1" applyAlignment="1" applyProtection="1">
      <alignment horizontal="left" vertical="center" wrapText="1"/>
    </xf>
    <xf numFmtId="0" fontId="11" fillId="0" borderId="2" xfId="0" applyFont="1" applyBorder="1" applyAlignment="1" applyProtection="1">
      <alignment vertical="center" wrapText="1"/>
    </xf>
    <xf numFmtId="0" fontId="14" fillId="0" borderId="30" xfId="0" applyFont="1" applyFill="1" applyBorder="1" applyAlignment="1" applyProtection="1">
      <alignment horizontal="center" vertical="center" wrapText="1"/>
    </xf>
    <xf numFmtId="0" fontId="10" fillId="0" borderId="2" xfId="0" applyFont="1" applyBorder="1" applyAlignment="1" applyProtection="1">
      <alignment vertical="center"/>
    </xf>
    <xf numFmtId="6" fontId="24" fillId="2" borderId="2" xfId="0" applyNumberFormat="1" applyFont="1" applyFill="1" applyBorder="1" applyAlignment="1" applyProtection="1">
      <alignment horizontal="center" vertical="center" shrinkToFit="1"/>
    </xf>
    <xf numFmtId="0" fontId="10" fillId="0" borderId="2" xfId="0" applyFont="1" applyBorder="1" applyAlignment="1" applyProtection="1">
      <alignment vertical="center" shrinkToFit="1"/>
    </xf>
    <xf numFmtId="0" fontId="10" fillId="0" borderId="29" xfId="0" applyFont="1" applyBorder="1" applyAlignment="1" applyProtection="1">
      <alignment vertical="center" shrinkToFit="1"/>
    </xf>
    <xf numFmtId="0" fontId="11" fillId="0" borderId="30" xfId="0" applyFont="1" applyBorder="1" applyAlignment="1" applyProtection="1">
      <alignment horizontal="center" vertical="center" wrapText="1"/>
    </xf>
    <xf numFmtId="0" fontId="12" fillId="2" borderId="16" xfId="0" applyFont="1" applyFill="1" applyBorder="1" applyAlignment="1" applyProtection="1">
      <alignment horizontal="center" vertical="center" shrinkToFit="1"/>
    </xf>
    <xf numFmtId="49" fontId="9" fillId="2" borderId="3" xfId="0" applyNumberFormat="1" applyFont="1" applyFill="1" applyBorder="1" applyAlignment="1" applyProtection="1">
      <alignment horizontal="center" vertical="center" shrinkToFit="1"/>
    </xf>
    <xf numFmtId="49" fontId="9" fillId="2" borderId="1" xfId="0" applyNumberFormat="1" applyFont="1" applyFill="1" applyBorder="1" applyAlignment="1" applyProtection="1">
      <alignment horizontal="center" vertical="center" shrinkToFit="1"/>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xf>
    <xf numFmtId="0" fontId="9" fillId="2" borderId="3"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9" fillId="2" borderId="4" xfId="0" applyNumberFormat="1" applyFont="1" applyFill="1" applyBorder="1" applyAlignment="1" applyProtection="1">
      <alignment horizontal="center" vertical="center" shrinkToFit="1"/>
    </xf>
    <xf numFmtId="49" fontId="9" fillId="2" borderId="5" xfId="0" applyNumberFormat="1"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39" fillId="0" borderId="25" xfId="0" applyFont="1" applyBorder="1" applyAlignment="1">
      <alignment horizontal="center" vertical="center" wrapText="1"/>
    </xf>
    <xf numFmtId="0" fontId="11" fillId="0" borderId="54" xfId="0" applyFont="1" applyBorder="1" applyAlignment="1">
      <alignment horizontal="center" vertical="center"/>
    </xf>
    <xf numFmtId="6" fontId="9" fillId="2" borderId="3" xfId="3" applyFont="1" applyFill="1" applyBorder="1" applyAlignment="1" applyProtection="1">
      <alignment horizontal="center" vertical="center"/>
      <protection locked="0"/>
    </xf>
    <xf numFmtId="6" fontId="9" fillId="2" borderId="4" xfId="3" applyFont="1" applyFill="1" applyBorder="1" applyAlignment="1" applyProtection="1">
      <alignment horizontal="center" vertical="center"/>
      <protection locked="0"/>
    </xf>
    <xf numFmtId="6" fontId="9" fillId="2" borderId="1" xfId="3" applyFont="1" applyFill="1" applyBorder="1" applyAlignment="1" applyProtection="1">
      <alignment horizontal="center" vertical="center"/>
      <protection locked="0"/>
    </xf>
    <xf numFmtId="6" fontId="9" fillId="2" borderId="5" xfId="3"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11" fillId="0" borderId="16" xfId="0" applyFont="1" applyBorder="1" applyAlignment="1">
      <alignment horizontal="center" vertical="center" wrapText="1"/>
    </xf>
    <xf numFmtId="0" fontId="12" fillId="2" borderId="55"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4" fillId="0" borderId="0" xfId="0" applyFont="1" applyAlignment="1">
      <alignment horizontal="left" vertical="center" wrapText="1"/>
    </xf>
    <xf numFmtId="0" fontId="14" fillId="0" borderId="54" xfId="0" applyFont="1" applyBorder="1" applyAlignment="1">
      <alignment horizontal="center" vertical="center"/>
    </xf>
    <xf numFmtId="0" fontId="25" fillId="0" borderId="1" xfId="0" applyFont="1" applyBorder="1" applyAlignment="1">
      <alignment horizontal="center" vertical="center"/>
    </xf>
    <xf numFmtId="0" fontId="16" fillId="0" borderId="1" xfId="0" applyFont="1" applyBorder="1" applyAlignment="1">
      <alignment horizontal="center" vertical="center"/>
    </xf>
    <xf numFmtId="0" fontId="34" fillId="0" borderId="2" xfId="0" applyFont="1" applyBorder="1" applyAlignment="1" applyProtection="1">
      <alignment horizontal="left" vertical="center"/>
    </xf>
    <xf numFmtId="0" fontId="11" fillId="0" borderId="2" xfId="0" applyFont="1" applyBorder="1" applyAlignment="1" applyProtection="1">
      <alignment horizontal="left" vertical="center"/>
    </xf>
    <xf numFmtId="49" fontId="9" fillId="2" borderId="5" xfId="0" applyNumberFormat="1" applyFont="1" applyFill="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4" fillId="0" borderId="30" xfId="0" applyFont="1" applyBorder="1" applyAlignment="1" applyProtection="1">
      <alignment horizontal="center" vertical="center"/>
    </xf>
    <xf numFmtId="0" fontId="14" fillId="0" borderId="30"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49" fontId="9" fillId="7" borderId="6" xfId="0" applyNumberFormat="1" applyFont="1" applyFill="1" applyBorder="1" applyAlignment="1" applyProtection="1">
      <alignment horizontal="center" vertical="center" shrinkToFit="1"/>
      <protection locked="0"/>
    </xf>
    <xf numFmtId="49" fontId="9" fillId="7" borderId="2" xfId="0" applyNumberFormat="1" applyFont="1" applyFill="1" applyBorder="1" applyAlignment="1" applyProtection="1">
      <alignment horizontal="center" vertical="center" shrinkToFit="1"/>
      <protection locked="0"/>
    </xf>
    <xf numFmtId="49" fontId="9" fillId="7" borderId="16" xfId="0" applyNumberFormat="1" applyFont="1" applyFill="1" applyBorder="1" applyAlignment="1" applyProtection="1">
      <alignment horizontal="center" vertical="center" shrinkToFit="1"/>
      <protection locked="0"/>
    </xf>
    <xf numFmtId="0" fontId="14" fillId="0" borderId="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2" fillId="7" borderId="2" xfId="0" applyFont="1" applyFill="1" applyBorder="1" applyAlignment="1" applyProtection="1">
      <alignment horizontal="center" vertical="center" shrinkToFit="1"/>
      <protection locked="0"/>
    </xf>
    <xf numFmtId="0" fontId="12" fillId="7" borderId="16" xfId="0" applyFont="1" applyFill="1" applyBorder="1" applyAlignment="1" applyProtection="1">
      <alignment horizontal="center" vertical="center" shrinkToFit="1"/>
      <protection locked="0"/>
    </xf>
    <xf numFmtId="0" fontId="14" fillId="0" borderId="1" xfId="0" applyFont="1" applyBorder="1" applyAlignment="1" applyProtection="1">
      <alignment horizontal="right" vertical="center"/>
    </xf>
    <xf numFmtId="0" fontId="11" fillId="0" borderId="2" xfId="0" applyFont="1" applyBorder="1" applyAlignment="1" applyProtection="1">
      <alignment horizontal="center" vertical="center"/>
    </xf>
    <xf numFmtId="49" fontId="9" fillId="7" borderId="6" xfId="0" applyNumberFormat="1" applyFont="1" applyFill="1" applyBorder="1" applyAlignment="1" applyProtection="1">
      <alignment horizontal="center" vertical="center" wrapText="1"/>
      <protection locked="0"/>
    </xf>
    <xf numFmtId="49" fontId="9" fillId="7" borderId="2" xfId="0" applyNumberFormat="1" applyFont="1" applyFill="1" applyBorder="1" applyAlignment="1" applyProtection="1">
      <alignment horizontal="center" vertical="center" wrapText="1"/>
      <protection locked="0"/>
    </xf>
    <xf numFmtId="49" fontId="9" fillId="7" borderId="16"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left" vertical="center" wrapText="1"/>
    </xf>
    <xf numFmtId="0" fontId="9" fillId="0" borderId="25" xfId="0" applyFont="1" applyFill="1" applyBorder="1" applyAlignment="1" applyProtection="1">
      <alignment horizontal="center" vertical="center"/>
    </xf>
    <xf numFmtId="0" fontId="11" fillId="0" borderId="30" xfId="0" applyFont="1" applyBorder="1" applyAlignment="1" applyProtection="1">
      <alignment horizontal="center" vertical="center"/>
    </xf>
    <xf numFmtId="0" fontId="12" fillId="7" borderId="29" xfId="0" applyFont="1" applyFill="1" applyBorder="1" applyAlignment="1" applyProtection="1">
      <alignment horizontal="center" vertical="center" shrinkToFit="1"/>
      <protection locked="0"/>
    </xf>
    <xf numFmtId="0" fontId="35" fillId="0" borderId="30" xfId="0" applyFont="1" applyBorder="1" applyAlignment="1" applyProtection="1">
      <alignment horizontal="center" vertical="center"/>
    </xf>
    <xf numFmtId="0" fontId="35" fillId="0" borderId="2" xfId="0" applyFont="1" applyBorder="1" applyAlignment="1" applyProtection="1">
      <alignment horizontal="center" vertical="center"/>
    </xf>
    <xf numFmtId="0" fontId="15" fillId="0" borderId="35" xfId="0" applyFont="1" applyBorder="1" applyAlignment="1" applyProtection="1">
      <alignment horizontal="center" vertical="center" wrapText="1"/>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4" fillId="0" borderId="35"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0" fillId="0" borderId="3"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0" fontId="11" fillId="0" borderId="2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6" xfId="0" applyFont="1" applyBorder="1" applyAlignment="1" applyProtection="1">
      <alignment horizontal="center" vertical="center"/>
    </xf>
    <xf numFmtId="0" fontId="12" fillId="2" borderId="3"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3" fillId="2" borderId="3" xfId="1" applyFont="1" applyFill="1" applyBorder="1" applyAlignment="1" applyProtection="1">
      <alignment horizontal="center" vertical="center" shrinkToFit="1"/>
      <protection locked="0"/>
    </xf>
    <xf numFmtId="0" fontId="11" fillId="0" borderId="2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18"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11" fillId="0" borderId="18" xfId="0" applyFont="1" applyBorder="1" applyAlignment="1" applyProtection="1">
      <alignment horizontal="center" vertical="center"/>
    </xf>
    <xf numFmtId="0" fontId="14" fillId="0" borderId="25" xfId="0" applyFont="1" applyFill="1" applyBorder="1" applyAlignment="1" applyProtection="1">
      <alignment horizontal="center" vertical="center" wrapText="1"/>
    </xf>
    <xf numFmtId="49" fontId="33" fillId="0" borderId="7" xfId="0" applyNumberFormat="1" applyFont="1" applyFill="1" applyBorder="1" applyAlignment="1" applyProtection="1">
      <alignment horizontal="center" vertical="center"/>
    </xf>
    <xf numFmtId="49" fontId="33" fillId="0" borderId="3" xfId="0" applyNumberFormat="1" applyFont="1" applyFill="1" applyBorder="1" applyAlignment="1" applyProtection="1">
      <alignment horizontal="center" vertical="center"/>
    </xf>
    <xf numFmtId="49" fontId="33" fillId="0" borderId="4" xfId="0" applyNumberFormat="1" applyFont="1" applyFill="1" applyBorder="1" applyAlignment="1" applyProtection="1">
      <alignment horizontal="center" vertical="center"/>
    </xf>
    <xf numFmtId="49" fontId="33" fillId="0" borderId="18" xfId="0" applyNumberFormat="1" applyFont="1" applyFill="1" applyBorder="1" applyAlignment="1" applyProtection="1">
      <alignment horizontal="center" vertical="center"/>
    </xf>
    <xf numFmtId="49" fontId="33" fillId="0" borderId="1" xfId="0" applyNumberFormat="1" applyFont="1" applyFill="1" applyBorder="1" applyAlignment="1" applyProtection="1">
      <alignment horizontal="center" vertical="center"/>
    </xf>
    <xf numFmtId="49" fontId="33" fillId="0" borderId="5" xfId="0" applyNumberFormat="1" applyFont="1" applyFill="1" applyBorder="1" applyAlignment="1" applyProtection="1">
      <alignment horizontal="center" vertical="center"/>
    </xf>
    <xf numFmtId="0" fontId="9" fillId="7" borderId="7"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49" fontId="9" fillId="2" borderId="3" xfId="0" applyNumberFormat="1"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1"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wrapText="1" shrinkToFit="1"/>
      <protection locked="0"/>
    </xf>
    <xf numFmtId="0" fontId="9" fillId="2" borderId="4" xfId="0" applyFont="1" applyFill="1" applyBorder="1" applyAlignment="1" applyProtection="1">
      <alignment horizontal="center" vertical="center" wrapText="1" shrinkToFit="1"/>
      <protection locked="0"/>
    </xf>
    <xf numFmtId="0" fontId="9" fillId="2" borderId="24"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49" fontId="10" fillId="0" borderId="3" xfId="0" applyNumberFormat="1"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4" fillId="0" borderId="25" xfId="0" applyFont="1" applyBorder="1" applyAlignment="1" applyProtection="1">
      <alignment horizontal="center" vertical="center" wrapText="1"/>
    </xf>
    <xf numFmtId="0" fontId="9" fillId="7" borderId="25" xfId="0" applyFont="1" applyFill="1" applyBorder="1" applyAlignment="1" applyProtection="1">
      <alignment horizontal="center" vertical="center" wrapText="1" shrinkToFit="1"/>
      <protection locked="0"/>
    </xf>
    <xf numFmtId="0" fontId="11" fillId="0" borderId="35" xfId="0" applyFont="1" applyBorder="1" applyAlignment="1" applyProtection="1">
      <alignment horizontal="center" vertical="center" wrapText="1"/>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5" xfId="0" applyFont="1" applyBorder="1" applyAlignment="1" applyProtection="1">
      <alignment horizontal="center" vertical="center"/>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9" fillId="7" borderId="25" xfId="0" applyFont="1" applyFill="1" applyBorder="1" applyAlignment="1" applyProtection="1">
      <alignment horizontal="center" vertical="center" wrapText="1"/>
      <protection locked="0"/>
    </xf>
    <xf numFmtId="49" fontId="9" fillId="2" borderId="25" xfId="0" applyNumberFormat="1"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5" xfId="0" applyFont="1" applyBorder="1" applyAlignment="1" applyProtection="1">
      <alignment horizontal="center" vertical="center"/>
    </xf>
    <xf numFmtId="0" fontId="9" fillId="0" borderId="1"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10" fillId="0" borderId="0" xfId="0" applyFont="1" applyFill="1" applyBorder="1" applyAlignment="1" applyProtection="1">
      <alignment horizontal="right" vertical="center"/>
    </xf>
    <xf numFmtId="0" fontId="10" fillId="0" borderId="15" xfId="0" applyFont="1" applyFill="1" applyBorder="1" applyAlignment="1" applyProtection="1">
      <alignment horizontal="right" vertical="center"/>
    </xf>
    <xf numFmtId="0" fontId="9" fillId="6" borderId="7"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9" fillId="6" borderId="5" xfId="0" applyFont="1" applyFill="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34" xfId="0" applyFont="1" applyBorder="1" applyAlignment="1" applyProtection="1">
      <alignment horizontal="center" vertical="center"/>
    </xf>
    <xf numFmtId="49" fontId="14" fillId="0" borderId="7" xfId="0" applyNumberFormat="1" applyFont="1" applyFill="1" applyBorder="1" applyAlignment="1" applyProtection="1">
      <alignment horizontal="center" vertical="center" wrapText="1"/>
    </xf>
    <xf numFmtId="49" fontId="14" fillId="0" borderId="3" xfId="0" applyNumberFormat="1" applyFont="1" applyFill="1" applyBorder="1" applyAlignment="1" applyProtection="1">
      <alignment horizontal="center" vertical="center" wrapText="1"/>
    </xf>
    <xf numFmtId="49" fontId="14" fillId="0" borderId="18"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49" fontId="14" fillId="0" borderId="25" xfId="0" applyNumberFormat="1" applyFont="1" applyFill="1" applyBorder="1" applyAlignment="1" applyProtection="1">
      <alignment horizontal="center" vertical="center" wrapText="1"/>
    </xf>
    <xf numFmtId="0" fontId="18" fillId="0" borderId="6"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24" fillId="0" borderId="26"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5" fontId="9" fillId="9" borderId="20" xfId="0" applyNumberFormat="1" applyFont="1" applyFill="1" applyBorder="1" applyAlignment="1" applyProtection="1">
      <alignment horizontal="center" vertical="center"/>
    </xf>
    <xf numFmtId="5" fontId="9" fillId="9" borderId="23" xfId="0" applyNumberFormat="1"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7" borderId="2" xfId="0" applyFont="1" applyFill="1" applyBorder="1" applyAlignment="1" applyProtection="1">
      <alignment horizontal="center" vertical="center" shrinkToFit="1"/>
      <protection locked="0"/>
    </xf>
    <xf numFmtId="0" fontId="11" fillId="8" borderId="9" xfId="0" applyFont="1" applyFill="1" applyBorder="1" applyAlignment="1" applyProtection="1">
      <alignment horizontal="center" vertical="center"/>
    </xf>
    <xf numFmtId="0" fontId="11" fillId="7" borderId="8" xfId="0" applyFont="1" applyFill="1" applyBorder="1" applyAlignment="1" applyProtection="1">
      <alignment horizontal="center" vertical="center"/>
      <protection locked="0"/>
    </xf>
    <xf numFmtId="0" fontId="61" fillId="0" borderId="2" xfId="0" applyFont="1" applyFill="1" applyBorder="1" applyAlignment="1" applyProtection="1">
      <alignment horizontal="left" vertical="center"/>
    </xf>
    <xf numFmtId="0" fontId="39" fillId="0" borderId="2" xfId="0" applyFont="1" applyFill="1" applyBorder="1" applyAlignment="1" applyProtection="1">
      <alignment horizontal="left" vertical="center"/>
    </xf>
    <xf numFmtId="0" fontId="0" fillId="0" borderId="2" xfId="0" applyBorder="1" applyAlignment="1" applyProtection="1">
      <alignment horizontal="left" vertical="center"/>
    </xf>
    <xf numFmtId="0" fontId="11" fillId="0" borderId="52" xfId="0" applyFont="1" applyBorder="1" applyAlignment="1" applyProtection="1">
      <alignment horizontal="center" vertical="center" wrapText="1"/>
    </xf>
    <xf numFmtId="0" fontId="11" fillId="0" borderId="53" xfId="0" applyFont="1" applyBorder="1" applyAlignment="1" applyProtection="1">
      <alignment horizontal="center" vertical="center" wrapText="1"/>
    </xf>
    <xf numFmtId="0" fontId="35" fillId="0" borderId="48" xfId="0" applyFont="1" applyBorder="1" applyAlignment="1" applyProtection="1">
      <alignment horizontal="center" vertical="center"/>
    </xf>
    <xf numFmtId="0" fontId="14" fillId="0" borderId="48" xfId="0" applyFont="1" applyBorder="1" applyAlignment="1" applyProtection="1">
      <alignment horizontal="center" vertical="center"/>
    </xf>
    <xf numFmtId="5" fontId="12" fillId="3" borderId="49" xfId="0" applyNumberFormat="1" applyFont="1" applyFill="1" applyBorder="1" applyAlignment="1" applyProtection="1">
      <alignment horizontal="center" vertical="center"/>
    </xf>
    <xf numFmtId="5" fontId="12" fillId="3" borderId="8" xfId="0" applyNumberFormat="1" applyFont="1" applyFill="1" applyBorder="1" applyAlignment="1" applyProtection="1">
      <alignment horizontal="center" vertical="center"/>
    </xf>
    <xf numFmtId="5" fontId="12" fillId="3" borderId="45" xfId="0" applyNumberFormat="1" applyFont="1" applyFill="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45" xfId="0" applyFont="1" applyBorder="1" applyAlignment="1" applyProtection="1">
      <alignment horizontal="center" vertical="center"/>
    </xf>
    <xf numFmtId="38" fontId="11" fillId="8" borderId="32" xfId="2" applyFont="1" applyFill="1" applyBorder="1" applyAlignment="1" applyProtection="1">
      <alignment horizontal="center" vertical="center"/>
    </xf>
    <xf numFmtId="38" fontId="11" fillId="8" borderId="36" xfId="2" applyFont="1" applyFill="1" applyBorder="1" applyAlignment="1" applyProtection="1">
      <alignment horizontal="center" vertical="center"/>
    </xf>
    <xf numFmtId="0" fontId="12" fillId="9" borderId="32"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center" vertical="center" shrinkToFit="1"/>
      <protection locked="0"/>
    </xf>
    <xf numFmtId="0" fontId="24" fillId="0" borderId="37"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5" fontId="9" fillId="2" borderId="20" xfId="0" applyNumberFormat="1" applyFont="1" applyFill="1" applyBorder="1" applyAlignment="1" applyProtection="1">
      <alignment horizontal="center" vertical="center"/>
      <protection locked="0"/>
    </xf>
    <xf numFmtId="5" fontId="9" fillId="2" borderId="23" xfId="0" applyNumberFormat="1" applyFont="1" applyFill="1" applyBorder="1" applyAlignment="1" applyProtection="1">
      <alignment horizontal="center" vertical="center"/>
      <protection locked="0"/>
    </xf>
    <xf numFmtId="0" fontId="39" fillId="0" borderId="41" xfId="0" applyFont="1" applyBorder="1" applyAlignment="1" applyProtection="1">
      <alignment horizontal="center" vertical="center"/>
    </xf>
    <xf numFmtId="0" fontId="11" fillId="0" borderId="6" xfId="0" applyFont="1" applyBorder="1" applyAlignment="1" applyProtection="1">
      <alignment horizontal="left" vertical="center"/>
    </xf>
    <xf numFmtId="0" fontId="11" fillId="0" borderId="17" xfId="0" applyFont="1" applyBorder="1" applyAlignment="1" applyProtection="1">
      <alignment horizontal="left" vertical="center"/>
    </xf>
    <xf numFmtId="42" fontId="9" fillId="2" borderId="1" xfId="3" applyNumberFormat="1" applyFont="1" applyFill="1" applyBorder="1" applyAlignment="1" applyProtection="1">
      <alignment horizontal="center" vertical="center" shrinkToFit="1"/>
      <protection locked="0"/>
    </xf>
    <xf numFmtId="0" fontId="37" fillId="0" borderId="49" xfId="0" applyFont="1" applyBorder="1" applyAlignment="1" applyProtection="1">
      <alignment horizontal="center" vertical="center"/>
    </xf>
    <xf numFmtId="0" fontId="37" fillId="0" borderId="8" xfId="0" applyFont="1" applyBorder="1" applyAlignment="1" applyProtection="1">
      <alignment horizontal="center" vertical="center"/>
    </xf>
    <xf numFmtId="0" fontId="39" fillId="0" borderId="46" xfId="0" applyFont="1" applyBorder="1" applyAlignment="1" applyProtection="1">
      <alignment horizontal="center" vertical="center"/>
    </xf>
    <xf numFmtId="0" fontId="39" fillId="0" borderId="49" xfId="0" applyFont="1" applyBorder="1" applyAlignment="1" applyProtection="1">
      <alignment horizontal="center" vertical="center"/>
    </xf>
    <xf numFmtId="0" fontId="39" fillId="0" borderId="8" xfId="0" applyFont="1" applyBorder="1" applyAlignment="1" applyProtection="1">
      <alignment horizontal="center" vertical="center"/>
    </xf>
    <xf numFmtId="5" fontId="12" fillId="6" borderId="25" xfId="0" applyNumberFormat="1" applyFont="1" applyFill="1" applyBorder="1" applyAlignment="1" applyProtection="1">
      <alignment horizontal="center" vertical="center"/>
    </xf>
    <xf numFmtId="5" fontId="12" fillId="6" borderId="39" xfId="0" applyNumberFormat="1" applyFont="1" applyFill="1" applyBorder="1" applyAlignment="1" applyProtection="1">
      <alignment horizontal="center" vertical="center"/>
    </xf>
    <xf numFmtId="0" fontId="39" fillId="0" borderId="18" xfId="0" applyFont="1" applyBorder="1" applyAlignment="1" applyProtection="1">
      <alignment horizontal="center" vertical="center"/>
    </xf>
    <xf numFmtId="0" fontId="40" fillId="0" borderId="7"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2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 xfId="0" applyFont="1" applyBorder="1" applyAlignment="1" applyProtection="1">
      <alignment horizontal="left" vertical="center"/>
    </xf>
    <xf numFmtId="0" fontId="64" fillId="0" borderId="37" xfId="0" applyFont="1" applyBorder="1" applyAlignment="1" applyProtection="1">
      <alignment horizontal="center" vertical="center"/>
    </xf>
    <xf numFmtId="0" fontId="64" fillId="0" borderId="32" xfId="0" applyFont="1" applyBorder="1" applyAlignment="1" applyProtection="1">
      <alignment horizontal="center" vertical="center"/>
    </xf>
    <xf numFmtId="0" fontId="64" fillId="0" borderId="36"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2" xfId="0" applyFont="1" applyBorder="1" applyAlignment="1" applyProtection="1">
      <alignment horizontal="center" vertical="center"/>
    </xf>
    <xf numFmtId="0" fontId="11" fillId="0" borderId="16" xfId="0" applyFont="1" applyBorder="1" applyAlignment="1" applyProtection="1">
      <alignment horizontal="left" vertical="center"/>
    </xf>
    <xf numFmtId="0" fontId="39" fillId="0" borderId="6" xfId="0" applyFont="1" applyBorder="1" applyAlignment="1" applyProtection="1">
      <alignment horizontal="right" vertical="center"/>
    </xf>
    <xf numFmtId="0" fontId="11" fillId="0" borderId="2" xfId="0" applyFont="1" applyBorder="1" applyAlignment="1" applyProtection="1">
      <alignment horizontal="right" vertical="center"/>
    </xf>
    <xf numFmtId="0" fontId="9" fillId="7" borderId="2" xfId="0" applyFont="1" applyFill="1" applyBorder="1" applyAlignment="1" applyProtection="1">
      <alignment horizontal="center" vertical="center" shrinkToFit="1"/>
      <protection locked="0"/>
    </xf>
    <xf numFmtId="0" fontId="9" fillId="7" borderId="16" xfId="0" applyFont="1" applyFill="1" applyBorder="1" applyAlignment="1" applyProtection="1">
      <alignment horizontal="center" vertical="center" shrinkToFit="1"/>
      <protection locked="0"/>
    </xf>
    <xf numFmtId="0" fontId="14" fillId="0" borderId="6" xfId="0" applyFont="1" applyBorder="1" applyAlignment="1" applyProtection="1">
      <alignment horizontal="right" vertical="center"/>
    </xf>
    <xf numFmtId="0" fontId="14" fillId="0" borderId="2" xfId="0" applyFont="1" applyBorder="1" applyAlignment="1" applyProtection="1">
      <alignment horizontal="right" vertical="center"/>
    </xf>
    <xf numFmtId="0" fontId="11" fillId="0" borderId="25" xfId="0" applyFont="1" applyBorder="1" applyAlignment="1" applyProtection="1">
      <alignment horizontal="left" vertical="center"/>
    </xf>
    <xf numFmtId="0" fontId="37" fillId="0" borderId="8" xfId="0" applyFont="1" applyBorder="1" applyAlignment="1" applyProtection="1">
      <alignment horizontal="center" vertical="center" wrapText="1"/>
    </xf>
    <xf numFmtId="0" fontId="11" fillId="8" borderId="0" xfId="0" applyFont="1" applyFill="1" applyBorder="1" applyAlignment="1" applyProtection="1">
      <alignment horizontal="center" vertical="center"/>
    </xf>
    <xf numFmtId="5" fontId="15" fillId="8" borderId="9" xfId="0" applyNumberFormat="1" applyFont="1" applyFill="1" applyBorder="1" applyAlignment="1" applyProtection="1">
      <alignment horizontal="center" vertical="center"/>
    </xf>
    <xf numFmtId="0" fontId="15" fillId="8" borderId="9" xfId="0" applyFont="1" applyFill="1" applyBorder="1" applyAlignment="1" applyProtection="1">
      <alignment horizontal="center" vertical="center"/>
    </xf>
    <xf numFmtId="0" fontId="58" fillId="0" borderId="8" xfId="0" applyFont="1" applyBorder="1" applyAlignment="1" applyProtection="1">
      <alignment horizontal="left" vertical="center" wrapText="1"/>
    </xf>
    <xf numFmtId="0" fontId="58" fillId="0" borderId="38" xfId="0" applyFont="1" applyBorder="1" applyAlignment="1" applyProtection="1">
      <alignment horizontal="left" vertical="center" wrapText="1"/>
    </xf>
    <xf numFmtId="0" fontId="17" fillId="7" borderId="35" xfId="0" applyFont="1" applyFill="1" applyBorder="1" applyAlignment="1" applyProtection="1">
      <alignment horizontal="center" vertical="center" wrapText="1"/>
      <protection locked="0"/>
    </xf>
    <xf numFmtId="0" fontId="17" fillId="7" borderId="3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shrinkToFit="1"/>
      <protection locked="0"/>
    </xf>
    <xf numFmtId="0" fontId="12" fillId="7" borderId="4" xfId="0" applyFont="1" applyFill="1" applyBorder="1" applyAlignment="1" applyProtection="1">
      <alignment horizontal="center" vertical="center" shrinkToFit="1"/>
      <protection locked="0"/>
    </xf>
    <xf numFmtId="0" fontId="12" fillId="7" borderId="18" xfId="0" applyFont="1" applyFill="1" applyBorder="1" applyAlignment="1" applyProtection="1">
      <alignment horizontal="center" vertical="center" shrinkToFit="1"/>
      <protection locked="0"/>
    </xf>
    <xf numFmtId="0" fontId="12" fillId="7" borderId="5" xfId="0" applyFont="1" applyFill="1" applyBorder="1" applyAlignment="1" applyProtection="1">
      <alignment horizontal="center" vertical="center" shrinkToFit="1"/>
      <protection locked="0"/>
    </xf>
    <xf numFmtId="0" fontId="9" fillId="7" borderId="7" xfId="0" applyFont="1" applyFill="1" applyBorder="1" applyAlignment="1" applyProtection="1">
      <alignment horizontal="center" vertical="center" shrinkToFit="1"/>
      <protection locked="0"/>
    </xf>
    <xf numFmtId="0" fontId="9" fillId="7" borderId="3" xfId="0" applyFont="1" applyFill="1" applyBorder="1" applyAlignment="1" applyProtection="1">
      <alignment horizontal="center" vertical="center" shrinkToFit="1"/>
      <protection locked="0"/>
    </xf>
    <xf numFmtId="0" fontId="9" fillId="7" borderId="4" xfId="0" applyFont="1" applyFill="1" applyBorder="1" applyAlignment="1" applyProtection="1">
      <alignment horizontal="center" vertical="center" shrinkToFit="1"/>
      <protection locked="0"/>
    </xf>
    <xf numFmtId="0" fontId="9" fillId="7" borderId="18"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9" fillId="7" borderId="5" xfId="0" applyFont="1" applyFill="1" applyBorder="1" applyAlignment="1" applyProtection="1">
      <alignment horizontal="center" vertical="center" shrinkToFit="1"/>
      <protection locked="0"/>
    </xf>
    <xf numFmtId="0" fontId="12" fillId="7" borderId="3" xfId="0" applyFont="1" applyFill="1" applyBorder="1" applyAlignment="1" applyProtection="1">
      <alignment horizontal="center" vertical="center" shrinkToFit="1"/>
      <protection locked="0"/>
    </xf>
    <xf numFmtId="0" fontId="12" fillId="7" borderId="1" xfId="0" applyFont="1" applyFill="1" applyBorder="1" applyAlignment="1" applyProtection="1">
      <alignment horizontal="center" vertical="center" shrinkToFit="1"/>
      <protection locked="0"/>
    </xf>
    <xf numFmtId="0" fontId="12" fillId="7" borderId="7"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4" fillId="0" borderId="16" xfId="0" applyFont="1" applyBorder="1" applyAlignment="1" applyProtection="1">
      <alignment horizontal="right" vertical="center"/>
    </xf>
    <xf numFmtId="0" fontId="17" fillId="7" borderId="7"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protection locked="0"/>
    </xf>
    <xf numFmtId="0" fontId="17" fillId="7" borderId="18" xfId="0" applyFont="1" applyFill="1" applyBorder="1" applyAlignment="1" applyProtection="1">
      <alignment horizontal="center" vertical="center" wrapText="1"/>
      <protection locked="0"/>
    </xf>
    <xf numFmtId="0" fontId="17" fillId="7" borderId="5" xfId="0" applyFont="1" applyFill="1" applyBorder="1" applyAlignment="1" applyProtection="1">
      <alignment horizontal="center" vertical="center" wrapText="1"/>
      <protection locked="0"/>
    </xf>
    <xf numFmtId="0" fontId="14" fillId="0" borderId="6"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17"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17" xfId="0" applyFont="1" applyBorder="1" applyAlignment="1" applyProtection="1">
      <alignment horizontal="left" vertical="center"/>
    </xf>
    <xf numFmtId="0" fontId="17" fillId="7" borderId="3"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xf>
    <xf numFmtId="0" fontId="14" fillId="0" borderId="52" xfId="0" applyFont="1" applyBorder="1" applyAlignment="1" applyProtection="1">
      <alignment horizontal="center" vertical="center" wrapText="1"/>
    </xf>
    <xf numFmtId="0" fontId="41" fillId="0" borderId="1" xfId="0" applyFont="1" applyBorder="1" applyAlignment="1" applyProtection="1">
      <alignment horizontal="center" vertical="center"/>
    </xf>
    <xf numFmtId="0" fontId="27" fillId="0" borderId="0" xfId="0" applyFont="1" applyBorder="1" applyAlignment="1" applyProtection="1">
      <alignment horizontal="center" vertical="center"/>
    </xf>
    <xf numFmtId="0" fontId="11" fillId="0" borderId="51" xfId="0" applyFont="1" applyBorder="1" applyAlignment="1" applyProtection="1">
      <alignment horizontal="center" vertical="center" wrapText="1"/>
    </xf>
    <xf numFmtId="0" fontId="41" fillId="0" borderId="2" xfId="0" applyFont="1" applyBorder="1" applyAlignment="1" applyProtection="1">
      <alignment horizontal="center" vertical="center"/>
    </xf>
    <xf numFmtId="0" fontId="23" fillId="0" borderId="3" xfId="0" applyFont="1" applyBorder="1" applyAlignment="1" applyProtection="1">
      <alignment horizontal="left" vertical="center"/>
    </xf>
    <xf numFmtId="0" fontId="23" fillId="0" borderId="3" xfId="0" applyFont="1" applyBorder="1" applyAlignment="1" applyProtection="1">
      <alignment horizontal="left" vertical="center" shrinkToFit="1"/>
    </xf>
    <xf numFmtId="0" fontId="68" fillId="0" borderId="6" xfId="0" applyFont="1" applyBorder="1" applyAlignment="1" applyProtection="1">
      <alignment horizontal="center" vertical="center"/>
    </xf>
    <xf numFmtId="0" fontId="68" fillId="0" borderId="2" xfId="0" applyFont="1" applyBorder="1" applyAlignment="1" applyProtection="1">
      <alignment horizontal="center" vertical="center"/>
    </xf>
    <xf numFmtId="0" fontId="68" fillId="0" borderId="17" xfId="0" applyFont="1" applyBorder="1" applyAlignment="1" applyProtection="1">
      <alignment horizontal="center" vertical="center"/>
    </xf>
    <xf numFmtId="5" fontId="69" fillId="0" borderId="41" xfId="0" applyNumberFormat="1" applyFont="1" applyFill="1" applyBorder="1" applyAlignment="1" applyProtection="1">
      <alignment horizontal="center" vertical="center"/>
    </xf>
    <xf numFmtId="5" fontId="69" fillId="0" borderId="2" xfId="0" applyNumberFormat="1" applyFont="1" applyFill="1" applyBorder="1" applyAlignment="1" applyProtection="1">
      <alignment horizontal="center" vertical="center"/>
    </xf>
    <xf numFmtId="0" fontId="18" fillId="0" borderId="6"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17" xfId="0" applyFont="1" applyBorder="1" applyAlignment="1" applyProtection="1">
      <alignment horizontal="left" vertical="center"/>
    </xf>
    <xf numFmtId="0" fontId="69" fillId="0" borderId="26" xfId="0" applyFont="1" applyBorder="1" applyAlignment="1" applyProtection="1">
      <alignment horizontal="center" vertical="center"/>
    </xf>
    <xf numFmtId="0" fontId="69" fillId="0" borderId="9" xfId="0" applyFont="1" applyBorder="1" applyAlignment="1" applyProtection="1">
      <alignment horizontal="center" vertical="center"/>
    </xf>
    <xf numFmtId="0" fontId="69" fillId="0" borderId="47" xfId="0" applyFont="1" applyBorder="1" applyAlignment="1" applyProtection="1">
      <alignment horizontal="center" vertical="center"/>
    </xf>
    <xf numFmtId="0" fontId="61" fillId="0" borderId="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69" fillId="0" borderId="7" xfId="0" applyFont="1" applyFill="1" applyBorder="1" applyAlignment="1" applyProtection="1">
      <alignment horizontal="center" vertical="center" wrapText="1"/>
    </xf>
    <xf numFmtId="0" fontId="69" fillId="0" borderId="35"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28" fillId="0" borderId="1" xfId="0" applyFont="1" applyBorder="1" applyAlignment="1" applyProtection="1">
      <alignment horizontal="center" vertical="center"/>
    </xf>
    <xf numFmtId="0" fontId="11" fillId="7" borderId="1"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xf>
    <xf numFmtId="0" fontId="9" fillId="6" borderId="2" xfId="0" applyNumberFormat="1" applyFont="1" applyFill="1" applyBorder="1" applyAlignment="1" applyProtection="1">
      <alignment horizontal="center" vertical="center"/>
    </xf>
    <xf numFmtId="0" fontId="9" fillId="6" borderId="16" xfId="0" applyNumberFormat="1" applyFont="1" applyFill="1" applyBorder="1" applyAlignment="1" applyProtection="1">
      <alignment horizontal="center" vertical="center"/>
    </xf>
    <xf numFmtId="0" fontId="9" fillId="6" borderId="2" xfId="0" applyFont="1" applyFill="1" applyBorder="1" applyAlignment="1" applyProtection="1">
      <alignment horizontal="center" vertical="center" wrapText="1"/>
    </xf>
    <xf numFmtId="0" fontId="9" fillId="6" borderId="16" xfId="0" applyFont="1" applyFill="1" applyBorder="1" applyAlignment="1" applyProtection="1">
      <alignment horizontal="center" vertical="center" wrapText="1"/>
    </xf>
    <xf numFmtId="0" fontId="51" fillId="0" borderId="0" xfId="0" applyFont="1" applyAlignment="1" applyProtection="1">
      <alignment horizontal="left" vertical="center" wrapText="1"/>
    </xf>
    <xf numFmtId="176" fontId="10" fillId="5" borderId="2" xfId="0" applyNumberFormat="1" applyFont="1" applyFill="1" applyBorder="1" applyAlignment="1" applyProtection="1">
      <alignment horizontal="center" vertical="center"/>
    </xf>
    <xf numFmtId="176" fontId="10" fillId="5" borderId="16" xfId="0" applyNumberFormat="1" applyFont="1" applyFill="1" applyBorder="1" applyAlignment="1" applyProtection="1">
      <alignment horizontal="center" vertical="center"/>
    </xf>
    <xf numFmtId="0" fontId="64" fillId="0" borderId="7"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64" fillId="0" borderId="7"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25" xfId="0" applyFont="1" applyBorder="1" applyAlignment="1" applyProtection="1">
      <alignment horizontal="left" vertical="center" wrapText="1"/>
    </xf>
    <xf numFmtId="6" fontId="24" fillId="2" borderId="2" xfId="0" applyNumberFormat="1" applyFont="1" applyFill="1" applyBorder="1" applyAlignment="1" applyProtection="1">
      <alignment horizontal="center" vertical="center" wrapText="1" shrinkToFit="1"/>
      <protection locked="0"/>
    </xf>
    <xf numFmtId="0" fontId="10" fillId="0" borderId="2" xfId="0" applyFont="1" applyBorder="1" applyAlignment="1" applyProtection="1">
      <alignment vertical="center" wrapText="1" shrinkToFit="1"/>
      <protection locked="0"/>
    </xf>
    <xf numFmtId="0" fontId="10" fillId="0" borderId="29" xfId="0" applyFont="1" applyBorder="1" applyAlignment="1" applyProtection="1">
      <alignment vertical="center" wrapText="1" shrinkToFit="1"/>
      <protection locked="0"/>
    </xf>
    <xf numFmtId="0" fontId="12" fillId="2" borderId="2"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xf>
    <xf numFmtId="0" fontId="9" fillId="2" borderId="7"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center" vertical="center"/>
    </xf>
    <xf numFmtId="0" fontId="11" fillId="7" borderId="2"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39" fillId="0" borderId="2" xfId="0" applyFont="1" applyBorder="1" applyAlignment="1" applyProtection="1">
      <alignment horizontal="left" vertical="center"/>
    </xf>
    <xf numFmtId="0" fontId="11" fillId="0" borderId="2" xfId="0" applyFont="1" applyFill="1" applyBorder="1" applyAlignment="1" applyProtection="1">
      <alignment horizontal="center" vertical="center"/>
    </xf>
    <xf numFmtId="0" fontId="11" fillId="7" borderId="2"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12" fillId="2" borderId="7"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4" fillId="0" borderId="54" xfId="0" applyFont="1" applyBorder="1" applyAlignment="1" applyProtection="1">
      <alignment horizontal="center" vertical="center"/>
    </xf>
    <xf numFmtId="0" fontId="11" fillId="0" borderId="16" xfId="0" applyFont="1" applyBorder="1" applyAlignment="1" applyProtection="1">
      <alignment horizontal="center" vertical="center" wrapText="1"/>
    </xf>
    <xf numFmtId="0" fontId="39" fillId="0" borderId="25" xfId="0" applyFont="1" applyBorder="1" applyAlignment="1" applyProtection="1">
      <alignment horizontal="center" vertical="center" wrapText="1"/>
    </xf>
    <xf numFmtId="0" fontId="11" fillId="0" borderId="54" xfId="0" applyFont="1" applyBorder="1" applyAlignment="1" applyProtection="1">
      <alignment horizontal="center" vertical="center"/>
    </xf>
    <xf numFmtId="0" fontId="11" fillId="0" borderId="4" xfId="0" applyFont="1" applyBorder="1" applyAlignment="1" applyProtection="1">
      <alignment horizontal="left" vertical="center"/>
    </xf>
    <xf numFmtId="0" fontId="25" fillId="0" borderId="1" xfId="0" applyFont="1" applyBorder="1" applyAlignment="1" applyProtection="1">
      <alignment horizontal="center" vertical="center"/>
    </xf>
    <xf numFmtId="0" fontId="16" fillId="0" borderId="1" xfId="0" applyFont="1" applyBorder="1" applyAlignment="1" applyProtection="1">
      <alignment horizontal="center" vertical="center"/>
    </xf>
  </cellXfs>
  <cellStyles count="5">
    <cellStyle name="ハイパーリンク" xfId="1" builtinId="8"/>
    <cellStyle name="桁区切り" xfId="2" builtinId="6"/>
    <cellStyle name="通貨" xfId="3" builtinId="7"/>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114300</xdr:colOff>
      <xdr:row>15</xdr:row>
      <xdr:rowOff>104775</xdr:rowOff>
    </xdr:from>
    <xdr:to>
      <xdr:col>28</xdr:col>
      <xdr:colOff>476250</xdr:colOff>
      <xdr:row>16</xdr:row>
      <xdr:rowOff>123825</xdr:rowOff>
    </xdr:to>
    <xdr:sp macro="" textlink="">
      <xdr:nvSpPr>
        <xdr:cNvPr id="52816" name="Line 6">
          <a:extLst>
            <a:ext uri="{FF2B5EF4-FFF2-40B4-BE49-F238E27FC236}">
              <a16:creationId xmlns:a16="http://schemas.microsoft.com/office/drawing/2014/main" id="{A3FB4A04-C226-4515-9484-DE05AA67D90B}"/>
            </a:ext>
          </a:extLst>
        </xdr:cNvPr>
        <xdr:cNvSpPr>
          <a:spLocks noChangeShapeType="1"/>
        </xdr:cNvSpPr>
      </xdr:nvSpPr>
      <xdr:spPr bwMode="auto">
        <a:xfrm flipH="1" flipV="1">
          <a:off x="7391400" y="2590800"/>
          <a:ext cx="609600" cy="171450"/>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233892</xdr:colOff>
      <xdr:row>0</xdr:row>
      <xdr:rowOff>95250</xdr:rowOff>
    </xdr:from>
    <xdr:to>
      <xdr:col>31</xdr:col>
      <xdr:colOff>589492</xdr:colOff>
      <xdr:row>22</xdr:row>
      <xdr:rowOff>63500</xdr:rowOff>
    </xdr:to>
    <xdr:sp macro="" textlink="">
      <xdr:nvSpPr>
        <xdr:cNvPr id="3" name="Rectangle 10">
          <a:extLst>
            <a:ext uri="{FF2B5EF4-FFF2-40B4-BE49-F238E27FC236}">
              <a16:creationId xmlns:a16="http://schemas.microsoft.com/office/drawing/2014/main" id="{06A30678-00BC-4446-8F2A-65EBA5F427F1}"/>
            </a:ext>
          </a:extLst>
        </xdr:cNvPr>
        <xdr:cNvSpPr>
          <a:spLocks noChangeArrowheads="1"/>
        </xdr:cNvSpPr>
      </xdr:nvSpPr>
      <xdr:spPr bwMode="auto">
        <a:xfrm>
          <a:off x="7599892" y="95250"/>
          <a:ext cx="2419350" cy="3365500"/>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algn="l" rtl="0">
            <a:lnSpc>
              <a:spcPts val="1700"/>
            </a:lnSpc>
            <a:defRPr sz="1000"/>
          </a:pPr>
          <a:r>
            <a:rPr lang="ja-JP" altLang="en-US" sz="1200" b="0" i="0" u="none" strike="noStrike" baseline="0">
              <a:solidFill>
                <a:srgbClr val="000000"/>
              </a:solidFill>
              <a:latin typeface="+mn-lt"/>
              <a:ea typeface="ＭＳ Ｐゴシック"/>
            </a:rPr>
            <a:t>Please write the expiration date indicated on your </a:t>
          </a:r>
          <a:r>
            <a:rPr lang="en-US" altLang="ja-JP" sz="1200" b="0" i="0" u="none" strike="noStrike" baseline="0">
              <a:solidFill>
                <a:srgbClr val="000000"/>
              </a:solidFill>
              <a:latin typeface="+mn-lt"/>
              <a:ea typeface="ＭＳ Ｐゴシック"/>
            </a:rPr>
            <a:t>Residence Card.</a:t>
          </a:r>
        </a:p>
        <a:p>
          <a:pPr algn="l" rtl="0">
            <a:lnSpc>
              <a:spcPts val="1700"/>
            </a:lnSpc>
            <a:defRPr sz="1000"/>
          </a:pPr>
          <a:br>
            <a:rPr lang="en-US" altLang="ja-JP" sz="1200">
              <a:latin typeface="+mn-lt"/>
            </a:rPr>
          </a:br>
          <a:r>
            <a:rPr lang="en-US" altLang="ja-JP" sz="1200" b="1">
              <a:latin typeface="+mn-lt"/>
            </a:rPr>
            <a:t>[Not entered in Japan (, so No Residence Card)] </a:t>
          </a:r>
          <a:br>
            <a:rPr lang="en-US" altLang="ja-JP" sz="1200" b="1">
              <a:latin typeface="+mn-lt"/>
            </a:rPr>
          </a:br>
          <a:r>
            <a:rPr lang="en-US" altLang="ja-JP" sz="1200">
              <a:latin typeface="+mn-lt"/>
            </a:rPr>
            <a:t>→Need to submit </a:t>
          </a:r>
          <a:r>
            <a:rPr lang="en-US" altLang="ja-JP" sz="1200" b="1">
              <a:latin typeface="+mn-lt"/>
            </a:rPr>
            <a:t>"Situation of Entering Japan Report (Prescribed form)" </a:t>
          </a:r>
          <a:r>
            <a:rPr lang="en-US" altLang="ja-JP" sz="1200">
              <a:latin typeface="+mn-lt"/>
            </a:rPr>
            <a:t>. </a:t>
          </a:r>
          <a:br>
            <a:rPr lang="en-US" altLang="ja-JP" sz="1200">
              <a:latin typeface="+mn-lt"/>
            </a:rPr>
          </a:br>
          <a:br>
            <a:rPr lang="en-US" altLang="ja-JP" sz="1200">
              <a:latin typeface="+mn-lt"/>
            </a:rPr>
          </a:br>
          <a:r>
            <a:rPr lang="en-US" altLang="ja-JP" sz="1200" b="1">
              <a:latin typeface="+mn-lt"/>
            </a:rPr>
            <a:t>[With not "Student" status of residence] </a:t>
          </a:r>
          <a:br>
            <a:rPr lang="en-US" altLang="ja-JP" sz="1200" b="1">
              <a:latin typeface="+mn-lt"/>
            </a:rPr>
          </a:br>
          <a:r>
            <a:rPr lang="en-US" altLang="ja-JP" sz="1200">
              <a:latin typeface="+mn-lt"/>
            </a:rPr>
            <a:t>→Need to submit </a:t>
          </a:r>
          <a:r>
            <a:rPr lang="en-US" altLang="ja-JP" sz="1200" b="1">
              <a:latin typeface="+mn-lt"/>
            </a:rPr>
            <a:t>"Confirmation of Change of Status of Residence Form"</a:t>
          </a:r>
          <a:r>
            <a:rPr lang="en-US" altLang="ja-JP" sz="1200">
              <a:latin typeface="+mn-lt"/>
            </a:rPr>
            <a:t>(Prescribed form). </a:t>
          </a:r>
          <a:endParaRPr lang="ja-JP" altLang="en-US" sz="1200">
            <a:latin typeface="+mn-lt"/>
          </a:endParaRPr>
        </a:p>
      </xdr:txBody>
    </xdr:sp>
    <xdr:clientData/>
  </xdr:twoCellAnchor>
  <xdr:twoCellAnchor>
    <xdr:from>
      <xdr:col>21</xdr:col>
      <xdr:colOff>171450</xdr:colOff>
      <xdr:row>3</xdr:row>
      <xdr:rowOff>28575</xdr:rowOff>
    </xdr:from>
    <xdr:to>
      <xdr:col>27</xdr:col>
      <xdr:colOff>104775</xdr:colOff>
      <xdr:row>14</xdr:row>
      <xdr:rowOff>114300</xdr:rowOff>
    </xdr:to>
    <xdr:grpSp>
      <xdr:nvGrpSpPr>
        <xdr:cNvPr id="52818" name="グループ化 5">
          <a:extLst>
            <a:ext uri="{FF2B5EF4-FFF2-40B4-BE49-F238E27FC236}">
              <a16:creationId xmlns:a16="http://schemas.microsoft.com/office/drawing/2014/main" id="{6FEDBA07-BED6-4921-B5AA-2128D2177712}"/>
            </a:ext>
          </a:extLst>
        </xdr:cNvPr>
        <xdr:cNvGrpSpPr>
          <a:grpSpLocks/>
        </xdr:cNvGrpSpPr>
      </xdr:nvGrpSpPr>
      <xdr:grpSpPr bwMode="auto">
        <a:xfrm>
          <a:off x="5780617" y="684742"/>
          <a:ext cx="1520825" cy="1715558"/>
          <a:chOff x="5778501" y="687915"/>
          <a:chExt cx="1449916" cy="1714265"/>
        </a:xfrm>
      </xdr:grpSpPr>
      <xdr:pic>
        <xdr:nvPicPr>
          <xdr:cNvPr id="52829" name="Picture 3">
            <a:extLst>
              <a:ext uri="{FF2B5EF4-FFF2-40B4-BE49-F238E27FC236}">
                <a16:creationId xmlns:a16="http://schemas.microsoft.com/office/drawing/2014/main" id="{D0DE20B3-F920-40AF-BAAF-299A2AE58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1" y="687915"/>
            <a:ext cx="1449916" cy="1714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Text Box 24">
            <a:extLst>
              <a:ext uri="{FF2B5EF4-FFF2-40B4-BE49-F238E27FC236}">
                <a16:creationId xmlns:a16="http://schemas.microsoft.com/office/drawing/2014/main" id="{4E9EE4FF-13DB-4157-9C9A-A421806F87A0}"/>
              </a:ext>
            </a:extLst>
          </xdr:cNvPr>
          <xdr:cNvSpPr txBox="1">
            <a:spLocks noChangeArrowheads="1"/>
          </xdr:cNvSpPr>
        </xdr:nvSpPr>
        <xdr:spPr bwMode="auto">
          <a:xfrm>
            <a:off x="5967620" y="1104898"/>
            <a:ext cx="1053666" cy="44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2004" rIns="0" bIns="0" anchor="t"/>
          <a:lstStyle/>
          <a:p>
            <a:pPr algn="ctr" rtl="0">
              <a:lnSpc>
                <a:spcPts val="2500"/>
              </a:lnSpc>
              <a:defRPr sz="1000"/>
            </a:pPr>
            <a:r>
              <a:rPr lang="ja-JP" altLang="en-US" sz="2200" b="0" i="0" u="none" strike="noStrike" baseline="0">
                <a:solidFill>
                  <a:srgbClr val="FFFFFF"/>
                </a:solidFill>
                <a:latin typeface="ＭＳ Ｐゴシック"/>
                <a:ea typeface="ＭＳ Ｐゴシック"/>
              </a:rPr>
              <a:t>sample</a:t>
            </a:r>
            <a:endParaRPr lang="ja-JP" altLang="en-US"/>
          </a:p>
        </xdr:txBody>
      </xdr:sp>
    </xdr:grpSp>
    <xdr:clientData/>
  </xdr:twoCellAnchor>
  <xdr:twoCellAnchor>
    <xdr:from>
      <xdr:col>26</xdr:col>
      <xdr:colOff>180975</xdr:colOff>
      <xdr:row>25</xdr:row>
      <xdr:rowOff>38100</xdr:rowOff>
    </xdr:from>
    <xdr:to>
      <xdr:col>28</xdr:col>
      <xdr:colOff>295275</xdr:colOff>
      <xdr:row>25</xdr:row>
      <xdr:rowOff>38100</xdr:rowOff>
    </xdr:to>
    <xdr:sp macro="" textlink="">
      <xdr:nvSpPr>
        <xdr:cNvPr id="52819" name="Line 6">
          <a:extLst>
            <a:ext uri="{FF2B5EF4-FFF2-40B4-BE49-F238E27FC236}">
              <a16:creationId xmlns:a16="http://schemas.microsoft.com/office/drawing/2014/main" id="{ADEECF36-0227-4575-B4F6-E49ACA6919CC}"/>
            </a:ext>
          </a:extLst>
        </xdr:cNvPr>
        <xdr:cNvSpPr>
          <a:spLocks noChangeShapeType="1"/>
        </xdr:cNvSpPr>
      </xdr:nvSpPr>
      <xdr:spPr bwMode="auto">
        <a:xfrm flipH="1">
          <a:off x="7210425" y="3924300"/>
          <a:ext cx="609600" cy="0"/>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237067</xdr:colOff>
      <xdr:row>23</xdr:row>
      <xdr:rowOff>74082</xdr:rowOff>
    </xdr:from>
    <xdr:to>
      <xdr:col>31</xdr:col>
      <xdr:colOff>611717</xdr:colOff>
      <xdr:row>32</xdr:row>
      <xdr:rowOff>100541</xdr:rowOff>
    </xdr:to>
    <xdr:sp macro="" textlink="">
      <xdr:nvSpPr>
        <xdr:cNvPr id="8" name="Rectangle 11">
          <a:extLst>
            <a:ext uri="{FF2B5EF4-FFF2-40B4-BE49-F238E27FC236}">
              <a16:creationId xmlns:a16="http://schemas.microsoft.com/office/drawing/2014/main" id="{8AE4486E-0B0D-4736-ABEA-B2043A1611A5}"/>
            </a:ext>
          </a:extLst>
        </xdr:cNvPr>
        <xdr:cNvSpPr>
          <a:spLocks noChangeArrowheads="1"/>
        </xdr:cNvSpPr>
      </xdr:nvSpPr>
      <xdr:spPr bwMode="auto">
        <a:xfrm>
          <a:off x="7603067" y="3619499"/>
          <a:ext cx="2438400" cy="1190625"/>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algn="l" rtl="0">
            <a:lnSpc>
              <a:spcPts val="1700"/>
            </a:lnSpc>
            <a:defRPr sz="1000"/>
          </a:pPr>
          <a:r>
            <a:rPr lang="ja-JP" altLang="en-US" sz="1200" b="0" i="0" u="none" strike="noStrike" baseline="0">
              <a:solidFill>
                <a:srgbClr val="000000"/>
              </a:solidFill>
              <a:latin typeface="+mn-lt"/>
              <a:ea typeface="ＭＳ Ｐゴシック"/>
            </a:rPr>
            <a:t>Make sure you complete this section </a:t>
          </a:r>
          <a:r>
            <a:rPr lang="en-US" altLang="ja-JP" sz="1200" b="0" i="0" u="sng" strike="noStrike" baseline="0">
              <a:solidFill>
                <a:srgbClr val="000000"/>
              </a:solidFill>
              <a:latin typeface="+mn-lt"/>
              <a:ea typeface="ＭＳ Ｐゴシック"/>
            </a:rPr>
            <a:t>with reason</a:t>
          </a:r>
          <a:r>
            <a:rPr lang="en-US" altLang="ja-JP" sz="1200" b="0" i="0" u="none" strike="noStrike" baseline="0">
              <a:solidFill>
                <a:srgbClr val="000000"/>
              </a:solidFill>
              <a:latin typeface="+mn-lt"/>
              <a:ea typeface="ＭＳ Ｐゴシック"/>
            </a:rPr>
            <a:t>, </a:t>
          </a:r>
          <a:r>
            <a:rPr lang="ja-JP" altLang="en-US" sz="1200" b="0" i="0" u="none" strike="noStrike" baseline="0">
              <a:solidFill>
                <a:srgbClr val="000000"/>
              </a:solidFill>
              <a:latin typeface="+mn-lt"/>
              <a:ea typeface="ＭＳ Ｐゴシック"/>
            </a:rPr>
            <a:t>if you have repeated some part of your course, or if you taken a leave of absence.</a:t>
          </a:r>
          <a:endParaRPr lang="ja-JP" altLang="en-US" sz="900">
            <a:latin typeface="+mn-lt"/>
          </a:endParaRPr>
        </a:p>
      </xdr:txBody>
    </xdr:sp>
    <xdr:clientData/>
  </xdr:twoCellAnchor>
  <xdr:twoCellAnchor>
    <xdr:from>
      <xdr:col>28</xdr:col>
      <xdr:colOff>241300</xdr:colOff>
      <xdr:row>33</xdr:row>
      <xdr:rowOff>95250</xdr:rowOff>
    </xdr:from>
    <xdr:to>
      <xdr:col>31</xdr:col>
      <xdr:colOff>625475</xdr:colOff>
      <xdr:row>47</xdr:row>
      <xdr:rowOff>31750</xdr:rowOff>
    </xdr:to>
    <xdr:sp macro="" textlink="">
      <xdr:nvSpPr>
        <xdr:cNvPr id="9" name="Rectangle 15">
          <a:extLst>
            <a:ext uri="{FF2B5EF4-FFF2-40B4-BE49-F238E27FC236}">
              <a16:creationId xmlns:a16="http://schemas.microsoft.com/office/drawing/2014/main" id="{3FA96141-EFA4-4810-8355-9DE56EC07633}"/>
            </a:ext>
          </a:extLst>
        </xdr:cNvPr>
        <xdr:cNvSpPr>
          <a:spLocks noChangeArrowheads="1"/>
        </xdr:cNvSpPr>
      </xdr:nvSpPr>
      <xdr:spPr bwMode="auto">
        <a:xfrm>
          <a:off x="7607300" y="4931833"/>
          <a:ext cx="2447925" cy="2211917"/>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algn="l" rtl="0">
            <a:lnSpc>
              <a:spcPts val="1700"/>
            </a:lnSpc>
            <a:defRPr sz="1000"/>
          </a:pPr>
          <a:r>
            <a:rPr lang="en-US" altLang="ja-JP" sz="1200" b="0" i="0" u="none" strike="noStrike" baseline="0">
              <a:solidFill>
                <a:srgbClr val="000000"/>
              </a:solidFill>
              <a:latin typeface="+mn-lt"/>
              <a:ea typeface="ＭＳ Ｐゴシック"/>
            </a:rPr>
            <a:t>P</a:t>
          </a:r>
          <a:r>
            <a:rPr lang="ja-JP" altLang="en-US" sz="1200" b="0" i="0" u="none" strike="noStrike" baseline="0">
              <a:solidFill>
                <a:srgbClr val="000000"/>
              </a:solidFill>
              <a:latin typeface="+mn-lt"/>
              <a:ea typeface="ＭＳ Ｐゴシック"/>
            </a:rPr>
            <a:t>rovide contact information in Japan with whom you keep in daily touch, such as a friend on your course. </a:t>
          </a:r>
          <a:r>
            <a:rPr lang="en-US" altLang="ja-JP" sz="1200" b="0" i="0" u="none" strike="noStrike" baseline="0">
              <a:solidFill>
                <a:srgbClr val="000000"/>
              </a:solidFill>
              <a:latin typeface="+mn-lt"/>
              <a:ea typeface="ＭＳ Ｐゴシック"/>
            </a:rPr>
            <a:t>(Even those who have not entered in Japan are needed to fill out. Find a contact in Japan such as a friend, and if it is difficult to fill in, please contact us.)</a:t>
          </a:r>
        </a:p>
      </xdr:txBody>
    </xdr:sp>
    <xdr:clientData/>
  </xdr:twoCellAnchor>
  <xdr:twoCellAnchor>
    <xdr:from>
      <xdr:col>26</xdr:col>
      <xdr:colOff>228600</xdr:colOff>
      <xdr:row>38</xdr:row>
      <xdr:rowOff>38100</xdr:rowOff>
    </xdr:from>
    <xdr:to>
      <xdr:col>28</xdr:col>
      <xdr:colOff>266700</xdr:colOff>
      <xdr:row>38</xdr:row>
      <xdr:rowOff>47625</xdr:rowOff>
    </xdr:to>
    <xdr:sp macro="" textlink="">
      <xdr:nvSpPr>
        <xdr:cNvPr id="52822" name="Line 14">
          <a:extLst>
            <a:ext uri="{FF2B5EF4-FFF2-40B4-BE49-F238E27FC236}">
              <a16:creationId xmlns:a16="http://schemas.microsoft.com/office/drawing/2014/main" id="{17EAE4A8-8D38-4083-8891-8AC16059E6CC}"/>
            </a:ext>
          </a:extLst>
        </xdr:cNvPr>
        <xdr:cNvSpPr>
          <a:spLocks noChangeShapeType="1"/>
        </xdr:cNvSpPr>
      </xdr:nvSpPr>
      <xdr:spPr bwMode="auto">
        <a:xfrm flipH="1">
          <a:off x="7258050" y="5591175"/>
          <a:ext cx="533400" cy="9525"/>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219075</xdr:colOff>
      <xdr:row>58</xdr:row>
      <xdr:rowOff>133350</xdr:rowOff>
    </xdr:from>
    <xdr:to>
      <xdr:col>28</xdr:col>
      <xdr:colOff>333375</xdr:colOff>
      <xdr:row>58</xdr:row>
      <xdr:rowOff>142875</xdr:rowOff>
    </xdr:to>
    <xdr:sp macro="" textlink="">
      <xdr:nvSpPr>
        <xdr:cNvPr id="52823" name="Line 16">
          <a:extLst>
            <a:ext uri="{FF2B5EF4-FFF2-40B4-BE49-F238E27FC236}">
              <a16:creationId xmlns:a16="http://schemas.microsoft.com/office/drawing/2014/main" id="{E17A1C49-8C0B-4770-87B6-EA18CB7F5BF3}"/>
            </a:ext>
          </a:extLst>
        </xdr:cNvPr>
        <xdr:cNvSpPr>
          <a:spLocks noChangeShapeType="1"/>
        </xdr:cNvSpPr>
      </xdr:nvSpPr>
      <xdr:spPr bwMode="auto">
        <a:xfrm flipH="1" flipV="1">
          <a:off x="7248525" y="10125075"/>
          <a:ext cx="609600" cy="9525"/>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211667</xdr:colOff>
      <xdr:row>58</xdr:row>
      <xdr:rowOff>21167</xdr:rowOff>
    </xdr:from>
    <xdr:to>
      <xdr:col>31</xdr:col>
      <xdr:colOff>592667</xdr:colOff>
      <xdr:row>73</xdr:row>
      <xdr:rowOff>87842</xdr:rowOff>
    </xdr:to>
    <xdr:sp macro="" textlink="">
      <xdr:nvSpPr>
        <xdr:cNvPr id="12" name="Rectangle 17">
          <a:extLst>
            <a:ext uri="{FF2B5EF4-FFF2-40B4-BE49-F238E27FC236}">
              <a16:creationId xmlns:a16="http://schemas.microsoft.com/office/drawing/2014/main" id="{064A3CB2-C0A3-4545-9192-C849614DC052}"/>
            </a:ext>
          </a:extLst>
        </xdr:cNvPr>
        <xdr:cNvSpPr>
          <a:spLocks noChangeArrowheads="1"/>
        </xdr:cNvSpPr>
      </xdr:nvSpPr>
      <xdr:spPr bwMode="auto">
        <a:xfrm>
          <a:off x="7577667" y="9906000"/>
          <a:ext cx="2444750" cy="3114675"/>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algn="l" rtl="0">
            <a:lnSpc>
              <a:spcPts val="1500"/>
            </a:lnSpc>
            <a:defRPr sz="1000"/>
          </a:pPr>
          <a:r>
            <a:rPr lang="ja-JP" altLang="en-US" sz="1200" b="0" i="0" u="none" strike="noStrike" baseline="0">
              <a:solidFill>
                <a:srgbClr val="000000"/>
              </a:solidFill>
              <a:latin typeface="+mn-lt"/>
              <a:ea typeface="ＭＳ Ｐゴシック"/>
            </a:rPr>
            <a:t>Indication of language ability:</a:t>
          </a:r>
        </a:p>
        <a:p>
          <a:pPr algn="l" rtl="0">
            <a:lnSpc>
              <a:spcPts val="1400"/>
            </a:lnSpc>
            <a:defRPr sz="1000"/>
          </a:pPr>
          <a:r>
            <a:rPr lang="en-US" altLang="ja-JP" sz="1200" b="0" i="0" u="none" strike="noStrike" baseline="0">
              <a:solidFill>
                <a:srgbClr val="000000"/>
              </a:solidFill>
              <a:latin typeface="+mn-lt"/>
              <a:ea typeface="ＭＳ Ｐゴシック"/>
            </a:rPr>
            <a:t>- V</a:t>
          </a:r>
          <a:r>
            <a:rPr lang="ja-JP" altLang="en-US" sz="1200" b="0" i="0" u="none" strike="noStrike" baseline="0">
              <a:solidFill>
                <a:srgbClr val="000000"/>
              </a:solidFill>
              <a:latin typeface="+mn-lt"/>
              <a:ea typeface="ＭＳ Ｐゴシック"/>
            </a:rPr>
            <a:t>ery good</a:t>
          </a:r>
          <a:r>
            <a:rPr lang="en-US" altLang="ja-JP" sz="1200" b="0" i="0" u="none" strike="noStrike" baseline="0">
              <a:solidFill>
                <a:srgbClr val="000000"/>
              </a:solidFill>
              <a:latin typeface="+mn-lt"/>
              <a:ea typeface="ＭＳ Ｐゴシック"/>
            </a:rPr>
            <a:t>: </a:t>
          </a:r>
          <a:r>
            <a:rPr lang="ja-JP" altLang="en-US" sz="1200" b="0" i="0" u="none" strike="noStrike" baseline="0">
              <a:solidFill>
                <a:srgbClr val="000000"/>
              </a:solidFill>
              <a:latin typeface="+mn-lt"/>
              <a:ea typeface="ＭＳ Ｐゴシック"/>
            </a:rPr>
            <a:t>You have no difficulty in understanding lectures or research seminars in this language.</a:t>
          </a:r>
        </a:p>
        <a:p>
          <a:pPr algn="l" rtl="0">
            <a:defRPr sz="1000"/>
          </a:pPr>
          <a:r>
            <a:rPr lang="en-US" altLang="ja-JP" sz="1200" b="0" i="0" u="none" strike="noStrike" baseline="0">
              <a:solidFill>
                <a:srgbClr val="000000"/>
              </a:solidFill>
              <a:latin typeface="+mn-lt"/>
              <a:ea typeface="ＭＳ Ｐゴシック"/>
            </a:rPr>
            <a:t>- G</a:t>
          </a:r>
          <a:r>
            <a:rPr lang="ja-JP" altLang="en-US" sz="1200" b="0" i="0" u="none" strike="noStrike" baseline="0">
              <a:solidFill>
                <a:srgbClr val="000000"/>
              </a:solidFill>
              <a:latin typeface="+mn-lt"/>
              <a:ea typeface="ＭＳ Ｐゴシック"/>
            </a:rPr>
            <a:t>ood</a:t>
          </a:r>
          <a:r>
            <a:rPr lang="en-US" altLang="ja-JP" sz="1200" b="0" i="0" u="none" strike="noStrike" baseline="0">
              <a:solidFill>
                <a:srgbClr val="000000"/>
              </a:solidFill>
              <a:latin typeface="+mn-lt"/>
              <a:ea typeface="ＭＳ Ｐゴシック"/>
            </a:rPr>
            <a:t>: </a:t>
          </a:r>
          <a:r>
            <a:rPr lang="ja-JP" altLang="en-US" sz="1200" b="0" i="0" u="none" strike="noStrike" baseline="0">
              <a:solidFill>
                <a:srgbClr val="000000"/>
              </a:solidFill>
              <a:latin typeface="+mn-lt"/>
              <a:ea typeface="ＭＳ Ｐゴシック"/>
            </a:rPr>
            <a:t>You can read and write in this language.</a:t>
          </a:r>
        </a:p>
        <a:p>
          <a:pPr algn="l" rtl="0">
            <a:lnSpc>
              <a:spcPts val="1700"/>
            </a:lnSpc>
            <a:defRPr sz="1000"/>
          </a:pPr>
          <a:r>
            <a:rPr lang="en-US" altLang="ja-JP" sz="1200" b="0" i="0" u="none" strike="noStrike" baseline="0">
              <a:solidFill>
                <a:srgbClr val="000000"/>
              </a:solidFill>
              <a:latin typeface="+mn-lt"/>
              <a:ea typeface="ＭＳ Ｐゴシック"/>
            </a:rPr>
            <a:t>- F</a:t>
          </a:r>
          <a:r>
            <a:rPr lang="ja-JP" altLang="en-US" sz="1200" b="0" i="0" u="none" strike="noStrike" baseline="0">
              <a:solidFill>
                <a:srgbClr val="000000"/>
              </a:solidFill>
              <a:latin typeface="+mn-lt"/>
              <a:ea typeface="ＭＳ Ｐゴシック"/>
            </a:rPr>
            <a:t>air</a:t>
          </a:r>
          <a:r>
            <a:rPr lang="en-US" altLang="ja-JP" sz="1200" b="0" i="0" u="none" strike="noStrike" baseline="0">
              <a:solidFill>
                <a:srgbClr val="000000"/>
              </a:solidFill>
              <a:latin typeface="+mn-lt"/>
              <a:ea typeface="ＭＳ Ｐゴシック"/>
            </a:rPr>
            <a:t>: </a:t>
          </a:r>
          <a:r>
            <a:rPr lang="ja-JP" altLang="en-US" sz="1200" b="0" i="0" u="none" strike="noStrike" baseline="0">
              <a:solidFill>
                <a:srgbClr val="000000"/>
              </a:solidFill>
              <a:latin typeface="+mn-lt"/>
              <a:ea typeface="ＭＳ Ｐゴシック"/>
            </a:rPr>
            <a:t>You can communicate in daily situations in this language.</a:t>
          </a:r>
          <a:br>
            <a:rPr lang="en-US" altLang="ja-JP" sz="1200" b="0" i="0" u="none" strike="noStrike" baseline="0">
              <a:solidFill>
                <a:srgbClr val="000000"/>
              </a:solidFill>
              <a:latin typeface="+mn-lt"/>
              <a:ea typeface="ＭＳ Ｐゴシック"/>
            </a:rPr>
          </a:br>
          <a:r>
            <a:rPr lang="en-US" altLang="ja-JP" sz="1200" b="0" i="0" u="none" strike="noStrike" baseline="0">
              <a:solidFill>
                <a:sysClr val="windowText" lastClr="000000"/>
              </a:solidFill>
              <a:latin typeface="+mn-lt"/>
              <a:ea typeface="ＭＳ Ｐゴシック"/>
            </a:rPr>
            <a:t>- Poor: You have difficulty communicating in daily situations in this language.</a:t>
          </a:r>
          <a:endParaRPr lang="ja-JP" altLang="en-US" sz="1200" b="0" i="0" u="none" strike="noStrike" baseline="0">
            <a:solidFill>
              <a:sysClr val="windowText" lastClr="000000"/>
            </a:solidFill>
            <a:latin typeface="+mn-lt"/>
            <a:ea typeface="ＭＳ Ｐゴシック"/>
          </a:endParaRPr>
        </a:p>
      </xdr:txBody>
    </xdr:sp>
    <xdr:clientData/>
  </xdr:twoCellAnchor>
  <xdr:twoCellAnchor>
    <xdr:from>
      <xdr:col>27</xdr:col>
      <xdr:colOff>57150</xdr:colOff>
      <xdr:row>51</xdr:row>
      <xdr:rowOff>123825</xdr:rowOff>
    </xdr:from>
    <xdr:to>
      <xdr:col>28</xdr:col>
      <xdr:colOff>314325</xdr:colOff>
      <xdr:row>55</xdr:row>
      <xdr:rowOff>66675</xdr:rowOff>
    </xdr:to>
    <xdr:sp macro="" textlink="">
      <xdr:nvSpPr>
        <xdr:cNvPr id="52825" name="Line 6">
          <a:extLst>
            <a:ext uri="{FF2B5EF4-FFF2-40B4-BE49-F238E27FC236}">
              <a16:creationId xmlns:a16="http://schemas.microsoft.com/office/drawing/2014/main" id="{71C47FA1-5E91-4399-BA31-496C32B7DCED}"/>
            </a:ext>
          </a:extLst>
        </xdr:cNvPr>
        <xdr:cNvSpPr>
          <a:spLocks noChangeShapeType="1"/>
        </xdr:cNvSpPr>
      </xdr:nvSpPr>
      <xdr:spPr bwMode="auto">
        <a:xfrm flipH="1" flipV="1">
          <a:off x="7334250" y="8382000"/>
          <a:ext cx="504825" cy="933450"/>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232833</xdr:colOff>
      <xdr:row>52</xdr:row>
      <xdr:rowOff>191560</xdr:rowOff>
    </xdr:from>
    <xdr:to>
      <xdr:col>31</xdr:col>
      <xdr:colOff>603250</xdr:colOff>
      <xdr:row>57</xdr:row>
      <xdr:rowOff>63501</xdr:rowOff>
    </xdr:to>
    <xdr:sp macro="" textlink="">
      <xdr:nvSpPr>
        <xdr:cNvPr id="14" name="Rectangle 9">
          <a:extLst>
            <a:ext uri="{FF2B5EF4-FFF2-40B4-BE49-F238E27FC236}">
              <a16:creationId xmlns:a16="http://schemas.microsoft.com/office/drawing/2014/main" id="{A6A778E8-7584-4F25-879B-1FF85618009F}"/>
            </a:ext>
          </a:extLst>
        </xdr:cNvPr>
        <xdr:cNvSpPr>
          <a:spLocks noChangeArrowheads="1"/>
        </xdr:cNvSpPr>
      </xdr:nvSpPr>
      <xdr:spPr bwMode="auto">
        <a:xfrm>
          <a:off x="7598833" y="8615893"/>
          <a:ext cx="2434167" cy="1089025"/>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algn="l" rtl="0">
            <a:lnSpc>
              <a:spcPts val="1200"/>
            </a:lnSpc>
            <a:defRPr sz="1000"/>
          </a:pPr>
          <a:r>
            <a:rPr lang="ja-JP" altLang="en-US" sz="1200" b="0" i="0" u="none" strike="noStrike" baseline="0">
              <a:solidFill>
                <a:srgbClr val="000000"/>
              </a:solidFill>
              <a:latin typeface="+mn-lt"/>
              <a:ea typeface="ＭＳ Ｐゴシック"/>
              <a:cs typeface="Times New Roman" panose="02020603050405020304" pitchFamily="18" charset="0"/>
            </a:rPr>
            <a:t>Make sure to include details of any leaves of absence, study abroad experience, or repeated years while at university.</a:t>
          </a:r>
          <a:endParaRPr lang="ja-JP" altLang="en-US" sz="1200">
            <a:latin typeface="+mn-lt"/>
            <a:cs typeface="Times New Roman" panose="02020603050405020304" pitchFamily="18" charset="0"/>
          </a:endParaRPr>
        </a:p>
      </xdr:txBody>
    </xdr:sp>
    <xdr:clientData/>
  </xdr:twoCellAnchor>
  <xdr:twoCellAnchor>
    <xdr:from>
      <xdr:col>26</xdr:col>
      <xdr:colOff>209550</xdr:colOff>
      <xdr:row>47</xdr:row>
      <xdr:rowOff>200025</xdr:rowOff>
    </xdr:from>
    <xdr:to>
      <xdr:col>28</xdr:col>
      <xdr:colOff>676275</xdr:colOff>
      <xdr:row>47</xdr:row>
      <xdr:rowOff>200025</xdr:rowOff>
    </xdr:to>
    <xdr:sp macro="" textlink="">
      <xdr:nvSpPr>
        <xdr:cNvPr id="52827" name="Line 14">
          <a:extLst>
            <a:ext uri="{FF2B5EF4-FFF2-40B4-BE49-F238E27FC236}">
              <a16:creationId xmlns:a16="http://schemas.microsoft.com/office/drawing/2014/main" id="{C6182171-458E-4E93-9355-AE8B83CF7EA4}"/>
            </a:ext>
          </a:extLst>
        </xdr:cNvPr>
        <xdr:cNvSpPr>
          <a:spLocks noChangeShapeType="1"/>
        </xdr:cNvSpPr>
      </xdr:nvSpPr>
      <xdr:spPr bwMode="auto">
        <a:xfrm flipH="1">
          <a:off x="7239000" y="7372350"/>
          <a:ext cx="962025" cy="0"/>
        </a:xfrm>
        <a:prstGeom prst="line">
          <a:avLst/>
        </a:prstGeom>
        <a:noFill/>
        <a:ln w="635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209550</xdr:colOff>
      <xdr:row>47</xdr:row>
      <xdr:rowOff>128058</xdr:rowOff>
    </xdr:from>
    <xdr:to>
      <xdr:col>31</xdr:col>
      <xdr:colOff>624417</xdr:colOff>
      <xdr:row>52</xdr:row>
      <xdr:rowOff>52916</xdr:rowOff>
    </xdr:to>
    <xdr:sp macro="" textlink="">
      <xdr:nvSpPr>
        <xdr:cNvPr id="16" name="Rectangle 9">
          <a:extLst>
            <a:ext uri="{FF2B5EF4-FFF2-40B4-BE49-F238E27FC236}">
              <a16:creationId xmlns:a16="http://schemas.microsoft.com/office/drawing/2014/main" id="{75A314DB-715A-4785-A67C-3233336CCD43}"/>
            </a:ext>
          </a:extLst>
        </xdr:cNvPr>
        <xdr:cNvSpPr>
          <a:spLocks noChangeArrowheads="1"/>
        </xdr:cNvSpPr>
      </xdr:nvSpPr>
      <xdr:spPr bwMode="auto">
        <a:xfrm>
          <a:off x="7575550" y="7240058"/>
          <a:ext cx="2478617" cy="123719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22860" rIns="0" bIns="0" anchor="ctr" upright="1"/>
        <a:lstStyle/>
        <a:p>
          <a:pPr algn="l" rtl="0">
            <a:lnSpc>
              <a:spcPts val="1400"/>
            </a:lnSpc>
            <a:defRPr sz="1000"/>
          </a:pPr>
          <a:r>
            <a:rPr lang="en-US" altLang="ja-JP" sz="1200" b="0" i="0" u="none" strike="noStrike" baseline="0">
              <a:solidFill>
                <a:srgbClr val="000000"/>
              </a:solidFill>
              <a:latin typeface="+mn-lt"/>
              <a:ea typeface="ＭＳ Ｐゴシック"/>
            </a:rPr>
            <a:t>For high school, you only need to fill in the date of graduation or passing the university entrance qualification test. (No entry required for admission date)</a:t>
          </a:r>
          <a:endParaRPr lang="ja-JP" altLang="en-US" sz="12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152268</xdr:colOff>
      <xdr:row>46</xdr:row>
      <xdr:rowOff>238125</xdr:rowOff>
    </xdr:from>
    <xdr:to>
      <xdr:col>19</xdr:col>
      <xdr:colOff>167694</xdr:colOff>
      <xdr:row>51</xdr:row>
      <xdr:rowOff>11906</xdr:rowOff>
    </xdr:to>
    <xdr:cxnSp macro="">
      <xdr:nvCxnSpPr>
        <xdr:cNvPr id="15" name="直線矢印コネクタ 14">
          <a:extLst>
            <a:ext uri="{FF2B5EF4-FFF2-40B4-BE49-F238E27FC236}">
              <a16:creationId xmlns:a16="http://schemas.microsoft.com/office/drawing/2014/main" id="{1C931EFC-6C29-46F6-BE1A-AFE58D0E8906}"/>
            </a:ext>
          </a:extLst>
        </xdr:cNvPr>
        <xdr:cNvCxnSpPr/>
      </xdr:nvCxnSpPr>
      <xdr:spPr>
        <a:xfrm flipH="1">
          <a:off x="5807737" y="9096375"/>
          <a:ext cx="15426" cy="1095375"/>
        </a:xfrm>
        <a:prstGeom prst="straightConnector1">
          <a:avLst/>
        </a:prstGeom>
        <a:ln w="28575">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409575</xdr:colOff>
      <xdr:row>57</xdr:row>
      <xdr:rowOff>238125</xdr:rowOff>
    </xdr:from>
    <xdr:to>
      <xdr:col>29</xdr:col>
      <xdr:colOff>152400</xdr:colOff>
      <xdr:row>57</xdr:row>
      <xdr:rowOff>247650</xdr:rowOff>
    </xdr:to>
    <xdr:sp macro="" textlink="">
      <xdr:nvSpPr>
        <xdr:cNvPr id="53453" name="Line 4">
          <a:extLst>
            <a:ext uri="{FF2B5EF4-FFF2-40B4-BE49-F238E27FC236}">
              <a16:creationId xmlns:a16="http://schemas.microsoft.com/office/drawing/2014/main" id="{08E61218-47FB-4F2B-AE72-590DEEE92346}"/>
            </a:ext>
          </a:extLst>
        </xdr:cNvPr>
        <xdr:cNvSpPr>
          <a:spLocks noChangeShapeType="1"/>
        </xdr:cNvSpPr>
      </xdr:nvSpPr>
      <xdr:spPr bwMode="auto">
        <a:xfrm flipH="1">
          <a:off x="9010650" y="11858625"/>
          <a:ext cx="819150" cy="9525"/>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123825</xdr:colOff>
      <xdr:row>27</xdr:row>
      <xdr:rowOff>257175</xdr:rowOff>
    </xdr:from>
    <xdr:to>
      <xdr:col>29</xdr:col>
      <xdr:colOff>200025</xdr:colOff>
      <xdr:row>57</xdr:row>
      <xdr:rowOff>228600</xdr:rowOff>
    </xdr:to>
    <xdr:sp macro="" textlink="">
      <xdr:nvSpPr>
        <xdr:cNvPr id="53454" name="Line 2">
          <a:extLst>
            <a:ext uri="{FF2B5EF4-FFF2-40B4-BE49-F238E27FC236}">
              <a16:creationId xmlns:a16="http://schemas.microsoft.com/office/drawing/2014/main" id="{05FF9348-6B38-4389-94B3-7AF37E4E11EE}"/>
            </a:ext>
          </a:extLst>
        </xdr:cNvPr>
        <xdr:cNvSpPr>
          <a:spLocks noChangeShapeType="1"/>
        </xdr:cNvSpPr>
      </xdr:nvSpPr>
      <xdr:spPr bwMode="auto">
        <a:xfrm flipV="1">
          <a:off x="9801225" y="4857750"/>
          <a:ext cx="76200" cy="6991350"/>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295275</xdr:colOff>
      <xdr:row>41</xdr:row>
      <xdr:rowOff>47625</xdr:rowOff>
    </xdr:from>
    <xdr:to>
      <xdr:col>30</xdr:col>
      <xdr:colOff>685800</xdr:colOff>
      <xdr:row>44</xdr:row>
      <xdr:rowOff>66675</xdr:rowOff>
    </xdr:to>
    <xdr:sp macro="" textlink="">
      <xdr:nvSpPr>
        <xdr:cNvPr id="53455" name="Line 2">
          <a:extLst>
            <a:ext uri="{FF2B5EF4-FFF2-40B4-BE49-F238E27FC236}">
              <a16:creationId xmlns:a16="http://schemas.microsoft.com/office/drawing/2014/main" id="{900D73D7-48B9-4C3C-843E-E59C0BF2188F}"/>
            </a:ext>
          </a:extLst>
        </xdr:cNvPr>
        <xdr:cNvSpPr>
          <a:spLocks noChangeShapeType="1"/>
        </xdr:cNvSpPr>
      </xdr:nvSpPr>
      <xdr:spPr bwMode="auto">
        <a:xfrm flipH="1">
          <a:off x="8124825" y="7610475"/>
          <a:ext cx="2562225" cy="762000"/>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36</xdr:row>
      <xdr:rowOff>219075</xdr:rowOff>
    </xdr:from>
    <xdr:to>
      <xdr:col>30</xdr:col>
      <xdr:colOff>333375</xdr:colOff>
      <xdr:row>36</xdr:row>
      <xdr:rowOff>238125</xdr:rowOff>
    </xdr:to>
    <xdr:sp macro="" textlink="">
      <xdr:nvSpPr>
        <xdr:cNvPr id="53456" name="Line 4">
          <a:extLst>
            <a:ext uri="{FF2B5EF4-FFF2-40B4-BE49-F238E27FC236}">
              <a16:creationId xmlns:a16="http://schemas.microsoft.com/office/drawing/2014/main" id="{4EA1D2B0-4441-4833-97E1-7BA86ECF5414}"/>
            </a:ext>
          </a:extLst>
        </xdr:cNvPr>
        <xdr:cNvSpPr>
          <a:spLocks noChangeShapeType="1"/>
        </xdr:cNvSpPr>
      </xdr:nvSpPr>
      <xdr:spPr bwMode="auto">
        <a:xfrm flipH="1">
          <a:off x="4114800" y="6610350"/>
          <a:ext cx="6219825" cy="19050"/>
        </a:xfrm>
        <a:prstGeom prst="line">
          <a:avLst/>
        </a:prstGeom>
        <a:noFill/>
        <a:ln w="63500">
          <a:solidFill>
            <a:srgbClr val="0070C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1028700</xdr:colOff>
      <xdr:row>6</xdr:row>
      <xdr:rowOff>47625</xdr:rowOff>
    </xdr:from>
    <xdr:to>
      <xdr:col>30</xdr:col>
      <xdr:colOff>466725</xdr:colOff>
      <xdr:row>8</xdr:row>
      <xdr:rowOff>95250</xdr:rowOff>
    </xdr:to>
    <xdr:sp macro="" textlink="">
      <xdr:nvSpPr>
        <xdr:cNvPr id="53457" name="Line 4">
          <a:extLst>
            <a:ext uri="{FF2B5EF4-FFF2-40B4-BE49-F238E27FC236}">
              <a16:creationId xmlns:a16="http://schemas.microsoft.com/office/drawing/2014/main" id="{B149E9D9-8818-4094-8554-A1FC651D4B84}"/>
            </a:ext>
          </a:extLst>
        </xdr:cNvPr>
        <xdr:cNvSpPr>
          <a:spLocks noChangeShapeType="1"/>
        </xdr:cNvSpPr>
      </xdr:nvSpPr>
      <xdr:spPr bwMode="auto">
        <a:xfrm flipH="1">
          <a:off x="9629775" y="1352550"/>
          <a:ext cx="838200" cy="504825"/>
        </a:xfrm>
        <a:prstGeom prst="line">
          <a:avLst/>
        </a:prstGeom>
        <a:noFill/>
        <a:ln w="635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981075</xdr:colOff>
      <xdr:row>6</xdr:row>
      <xdr:rowOff>276225</xdr:rowOff>
    </xdr:from>
    <xdr:to>
      <xdr:col>30</xdr:col>
      <xdr:colOff>285750</xdr:colOff>
      <xdr:row>10</xdr:row>
      <xdr:rowOff>57150</xdr:rowOff>
    </xdr:to>
    <xdr:sp macro="" textlink="">
      <xdr:nvSpPr>
        <xdr:cNvPr id="53458" name="Line 5">
          <a:extLst>
            <a:ext uri="{FF2B5EF4-FFF2-40B4-BE49-F238E27FC236}">
              <a16:creationId xmlns:a16="http://schemas.microsoft.com/office/drawing/2014/main" id="{7711D7F0-A8A4-499E-9D2B-2B846DFD4388}"/>
            </a:ext>
          </a:extLst>
        </xdr:cNvPr>
        <xdr:cNvSpPr>
          <a:spLocks noChangeShapeType="1"/>
        </xdr:cNvSpPr>
      </xdr:nvSpPr>
      <xdr:spPr bwMode="auto">
        <a:xfrm flipH="1">
          <a:off x="9582150" y="1581150"/>
          <a:ext cx="704850" cy="542925"/>
        </a:xfrm>
        <a:prstGeom prst="line">
          <a:avLst/>
        </a:prstGeom>
        <a:noFill/>
        <a:ln w="635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12</xdr:row>
      <xdr:rowOff>66675</xdr:rowOff>
    </xdr:from>
    <xdr:to>
      <xdr:col>31</xdr:col>
      <xdr:colOff>57150</xdr:colOff>
      <xdr:row>18</xdr:row>
      <xdr:rowOff>9525</xdr:rowOff>
    </xdr:to>
    <xdr:sp macro="" textlink="">
      <xdr:nvSpPr>
        <xdr:cNvPr id="53459" name="Line 4">
          <a:extLst>
            <a:ext uri="{FF2B5EF4-FFF2-40B4-BE49-F238E27FC236}">
              <a16:creationId xmlns:a16="http://schemas.microsoft.com/office/drawing/2014/main" id="{1DB078D6-C9A6-4740-B530-4901B9B5DA4E}"/>
            </a:ext>
          </a:extLst>
        </xdr:cNvPr>
        <xdr:cNvSpPr>
          <a:spLocks noChangeShapeType="1"/>
        </xdr:cNvSpPr>
      </xdr:nvSpPr>
      <xdr:spPr bwMode="auto">
        <a:xfrm flipH="1" flipV="1">
          <a:off x="5715000" y="2438400"/>
          <a:ext cx="5029200" cy="857250"/>
        </a:xfrm>
        <a:prstGeom prst="line">
          <a:avLst/>
        </a:prstGeom>
        <a:noFill/>
        <a:ln w="63500">
          <a:solidFill>
            <a:srgbClr val="0070C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1019175</xdr:colOff>
      <xdr:row>5</xdr:row>
      <xdr:rowOff>142875</xdr:rowOff>
    </xdr:from>
    <xdr:to>
      <xdr:col>30</xdr:col>
      <xdr:colOff>390525</xdr:colOff>
      <xdr:row>21</xdr:row>
      <xdr:rowOff>57150</xdr:rowOff>
    </xdr:to>
    <xdr:sp macro="" textlink="">
      <xdr:nvSpPr>
        <xdr:cNvPr id="53460" name="Line 6">
          <a:extLst>
            <a:ext uri="{FF2B5EF4-FFF2-40B4-BE49-F238E27FC236}">
              <a16:creationId xmlns:a16="http://schemas.microsoft.com/office/drawing/2014/main" id="{40862675-9D8B-4E8D-8F6B-B5181FB3633D}"/>
            </a:ext>
          </a:extLst>
        </xdr:cNvPr>
        <xdr:cNvSpPr>
          <a:spLocks noChangeShapeType="1"/>
        </xdr:cNvSpPr>
      </xdr:nvSpPr>
      <xdr:spPr bwMode="auto">
        <a:xfrm flipH="1">
          <a:off x="9620250" y="1295400"/>
          <a:ext cx="771525" cy="2505075"/>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190498</xdr:colOff>
      <xdr:row>0</xdr:row>
      <xdr:rowOff>83345</xdr:rowOff>
    </xdr:from>
    <xdr:to>
      <xdr:col>34</xdr:col>
      <xdr:colOff>519109</xdr:colOff>
      <xdr:row>7</xdr:row>
      <xdr:rowOff>71438</xdr:rowOff>
    </xdr:to>
    <xdr:sp macro="" textlink="">
      <xdr:nvSpPr>
        <xdr:cNvPr id="26" name="Rectangle 3">
          <a:extLst>
            <a:ext uri="{FF2B5EF4-FFF2-40B4-BE49-F238E27FC236}">
              <a16:creationId xmlns:a16="http://schemas.microsoft.com/office/drawing/2014/main" id="{25B28808-144D-4B58-B92A-E7667D943F35}"/>
            </a:ext>
          </a:extLst>
        </xdr:cNvPr>
        <xdr:cNvSpPr>
          <a:spLocks noChangeArrowheads="1"/>
        </xdr:cNvSpPr>
      </xdr:nvSpPr>
      <xdr:spPr bwMode="auto">
        <a:xfrm>
          <a:off x="10167936" y="83345"/>
          <a:ext cx="3090861" cy="160734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22860" rIns="0" bIns="0" anchor="ctr" upright="1"/>
        <a:lstStyle/>
        <a:p>
          <a:pPr rtl="0"/>
          <a:r>
            <a:rPr lang="en-US" altLang="ja-JP" sz="1100" b="0" i="0" baseline="0">
              <a:effectLst/>
              <a:latin typeface="+mn-lt"/>
              <a:ea typeface="+mn-ea"/>
              <a:cs typeface="+mn-cs"/>
            </a:rPr>
            <a:t>All the latest income for your parents (and spouse) and financial supporters are needed</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rtl="0"/>
          <a:endParaRPr lang="ja-JP" altLang="ja-JP" sz="1050">
            <a:effectLst/>
          </a:endParaRPr>
        </a:p>
        <a:p>
          <a:pPr rtl="0"/>
          <a:r>
            <a:rPr lang="en-US" altLang="ja-JP" sz="1100" b="0" i="0" baseline="0">
              <a:effectLst/>
              <a:latin typeface="+mn-lt"/>
              <a:ea typeface="+mn-ea"/>
              <a:cs typeface="+mn-cs"/>
            </a:rPr>
            <a:t>*For even those with no income, prepare </a:t>
          </a:r>
          <a:r>
            <a:rPr lang="en-US" altLang="ja-JP" sz="1100" b="1" i="0" baseline="0">
              <a:effectLst/>
              <a:latin typeface="+mn-lt"/>
              <a:ea typeface="+mn-ea"/>
              <a:cs typeface="+mn-cs"/>
            </a:rPr>
            <a:t>Financial Situation Report. (Prescribed form)</a:t>
          </a:r>
          <a:endParaRPr lang="ja-JP" altLang="ja-JP" sz="1050">
            <a:effectLst/>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For the details, please refer to </a:t>
          </a:r>
          <a:r>
            <a:rPr lang="ja-JP" altLang="ja-JP" sz="1100" b="0" i="0" baseline="0">
              <a:solidFill>
                <a:srgbClr val="FF0000"/>
              </a:solidFill>
              <a:effectLst/>
              <a:latin typeface="+mn-lt"/>
              <a:ea typeface="+mn-ea"/>
              <a:cs typeface="+mn-cs"/>
            </a:rPr>
            <a:t>"</a:t>
          </a:r>
          <a:r>
            <a:rPr lang="en-US" altLang="ja-JP" sz="1100" b="1">
              <a:solidFill>
                <a:srgbClr val="FF0000"/>
              </a:solidFill>
              <a:effectLst/>
              <a:latin typeface="+mn-lt"/>
              <a:ea typeface="+mn-ea"/>
              <a:cs typeface="+mn-cs"/>
            </a:rPr>
            <a:t>Guideline for Scholarship Application</a:t>
          </a:r>
          <a:r>
            <a:rPr lang="ja-JP" altLang="ja-JP" sz="1100" b="0" i="0" baseline="0">
              <a:solidFill>
                <a:srgbClr val="FF0000"/>
              </a:solidFill>
              <a:effectLst/>
              <a:latin typeface="+mn-lt"/>
              <a:ea typeface="+mn-ea"/>
              <a:cs typeface="+mn-cs"/>
            </a:rPr>
            <a:t>".</a:t>
          </a:r>
          <a:endParaRPr lang="ja-JP" altLang="ja-JP" sz="1050">
            <a:solidFill>
              <a:srgbClr val="FF0000"/>
            </a:solidFill>
            <a:effectLst/>
          </a:endParaRPr>
        </a:p>
      </xdr:txBody>
    </xdr:sp>
    <xdr:clientData/>
  </xdr:twoCellAnchor>
  <xdr:twoCellAnchor>
    <xdr:from>
      <xdr:col>30</xdr:col>
      <xdr:colOff>205579</xdr:colOff>
      <xdr:row>8</xdr:row>
      <xdr:rowOff>13495</xdr:rowOff>
    </xdr:from>
    <xdr:to>
      <xdr:col>34</xdr:col>
      <xdr:colOff>531016</xdr:colOff>
      <xdr:row>25</xdr:row>
      <xdr:rowOff>59531</xdr:rowOff>
    </xdr:to>
    <xdr:sp macro="" textlink="">
      <xdr:nvSpPr>
        <xdr:cNvPr id="27" name="Rectangle 3">
          <a:extLst>
            <a:ext uri="{FF2B5EF4-FFF2-40B4-BE49-F238E27FC236}">
              <a16:creationId xmlns:a16="http://schemas.microsoft.com/office/drawing/2014/main" id="{6C14BD32-56D2-43DC-A8D1-97D99C4C93F8}"/>
            </a:ext>
          </a:extLst>
        </xdr:cNvPr>
        <xdr:cNvSpPr>
          <a:spLocks noChangeArrowheads="1"/>
        </xdr:cNvSpPr>
      </xdr:nvSpPr>
      <xdr:spPr bwMode="auto">
        <a:xfrm>
          <a:off x="10183017" y="1787526"/>
          <a:ext cx="3087687" cy="2677318"/>
        </a:xfrm>
        <a:prstGeom prst="rect">
          <a:avLst/>
        </a:prstGeom>
        <a:solidFill>
          <a:srgbClr xmlns:mc="http://schemas.openxmlformats.org/markup-compatibility/2006" xmlns:a14="http://schemas.microsoft.com/office/drawing/2010/main" val="FFFFFF" mc:Ignorable="a14" a14:legacySpreadsheetColorIndex="65"/>
        </a:solidFill>
        <a:ln w="38100">
          <a:solidFill>
            <a:srgbClr val="0070C0"/>
          </a:solidFill>
          <a:miter lim="800000"/>
          <a:headEnd/>
          <a:tailEnd/>
        </a:ln>
      </xdr:spPr>
      <xdr:txBody>
        <a:bodyPr vertOverflow="clip" wrap="square" lIns="36576" tIns="22860" rIns="0" bIns="0" anchor="ctr" upright="1"/>
        <a:lstStyle/>
        <a:p>
          <a:pPr algn="l" rtl="0">
            <a:lnSpc>
              <a:spcPts val="1200"/>
            </a:lnSpc>
            <a:defRPr sz="1000"/>
          </a:pPr>
          <a:r>
            <a:rPr lang="en-US" altLang="ja-JP" sz="1050"/>
            <a:t>- If you have a spouse, as a general rule, the family structure should be filled in only for the spouse. However, even if you have a spouse but receive financial support from your parents, please fill in the family structure with your parents in addition to your spouse. If your spouse is</a:t>
          </a:r>
        </a:p>
        <a:p>
          <a:pPr algn="l" rtl="0">
            <a:lnSpc>
              <a:spcPts val="1200"/>
            </a:lnSpc>
            <a:defRPr sz="1000"/>
          </a:pPr>
          <a:r>
            <a:rPr lang="en-US" altLang="ja-JP" sz="1050"/>
            <a:t>No income for students, etc.:  "Financial situation report" is required.</a:t>
          </a:r>
        </a:p>
        <a:p>
          <a:pPr algn="l" rtl="0">
            <a:lnSpc>
              <a:spcPts val="1200"/>
            </a:lnSpc>
            <a:defRPr sz="1000"/>
          </a:pPr>
          <a:r>
            <a:rPr lang="en-US" altLang="ja-JP" sz="1050"/>
            <a:t>With income → Proof related to income is required.</a:t>
          </a:r>
        </a:p>
        <a:p>
          <a:pPr algn="l" rtl="0">
            <a:lnSpc>
              <a:spcPts val="1200"/>
            </a:lnSpc>
            <a:defRPr sz="1000"/>
          </a:pPr>
          <a:r>
            <a:rPr lang="en-US" altLang="ja-JP" sz="1050"/>
            <a:t>For details, please refer to the "Guideline for Scholarship Application Registration for Fall 2021". Please be sure to check.</a:t>
          </a:r>
        </a:p>
        <a:p>
          <a:pPr algn="l" rtl="0">
            <a:lnSpc>
              <a:spcPts val="1200"/>
            </a:lnSpc>
            <a:defRPr sz="1000"/>
          </a:pPr>
          <a:endParaRPr lang="en-US" altLang="ja-JP" sz="1050"/>
        </a:p>
        <a:p>
          <a:pPr algn="l" rtl="0">
            <a:lnSpc>
              <a:spcPts val="1200"/>
            </a:lnSpc>
            <a:defRPr sz="1000"/>
          </a:pPr>
          <a:r>
            <a:rPr lang="en-US" altLang="ja-JP" sz="1050"/>
            <a:t>- Students in the family (excluding spouse) do not need to submit any documents. (If your spouse is a student, you need to submit a "Financial situation report".)</a:t>
          </a:r>
        </a:p>
      </xdr:txBody>
    </xdr:sp>
    <xdr:clientData/>
  </xdr:twoCellAnchor>
  <xdr:twoCellAnchor>
    <xdr:from>
      <xdr:col>28</xdr:col>
      <xdr:colOff>95250</xdr:colOff>
      <xdr:row>27</xdr:row>
      <xdr:rowOff>219075</xdr:rowOff>
    </xdr:from>
    <xdr:to>
      <xdr:col>31</xdr:col>
      <xdr:colOff>9525</xdr:colOff>
      <xdr:row>27</xdr:row>
      <xdr:rowOff>238125</xdr:rowOff>
    </xdr:to>
    <xdr:sp macro="" textlink="">
      <xdr:nvSpPr>
        <xdr:cNvPr id="53463" name="Line 4">
          <a:extLst>
            <a:ext uri="{FF2B5EF4-FFF2-40B4-BE49-F238E27FC236}">
              <a16:creationId xmlns:a16="http://schemas.microsoft.com/office/drawing/2014/main" id="{A5C51E5E-E8BA-4A06-951F-10665E87592A}"/>
            </a:ext>
          </a:extLst>
        </xdr:cNvPr>
        <xdr:cNvSpPr>
          <a:spLocks noChangeShapeType="1"/>
        </xdr:cNvSpPr>
      </xdr:nvSpPr>
      <xdr:spPr bwMode="auto">
        <a:xfrm flipH="1">
          <a:off x="8696325" y="4819650"/>
          <a:ext cx="2000250" cy="1905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205580</xdr:colOff>
      <xdr:row>34</xdr:row>
      <xdr:rowOff>75407</xdr:rowOff>
    </xdr:from>
    <xdr:to>
      <xdr:col>34</xdr:col>
      <xdr:colOff>546891</xdr:colOff>
      <xdr:row>38</xdr:row>
      <xdr:rowOff>63500</xdr:rowOff>
    </xdr:to>
    <xdr:sp macro="" textlink="">
      <xdr:nvSpPr>
        <xdr:cNvPr id="29" name="Rectangle 6">
          <a:extLst>
            <a:ext uri="{FF2B5EF4-FFF2-40B4-BE49-F238E27FC236}">
              <a16:creationId xmlns:a16="http://schemas.microsoft.com/office/drawing/2014/main" id="{2F24F57F-D7AE-4C10-9921-64A21D3DF112}"/>
            </a:ext>
          </a:extLst>
        </xdr:cNvPr>
        <xdr:cNvSpPr>
          <a:spLocks noChangeArrowheads="1"/>
        </xdr:cNvSpPr>
      </xdr:nvSpPr>
      <xdr:spPr bwMode="auto">
        <a:xfrm>
          <a:off x="10183018" y="6147595"/>
          <a:ext cx="3103561" cy="809624"/>
        </a:xfrm>
        <a:prstGeom prst="rect">
          <a:avLst/>
        </a:prstGeom>
        <a:solidFill>
          <a:srgbClr xmlns:mc="http://schemas.openxmlformats.org/markup-compatibility/2006" xmlns:a14="http://schemas.microsoft.com/office/drawing/2010/main" val="FFFFFF" mc:Ignorable="a14" a14:legacySpreadsheetColorIndex="65"/>
        </a:solidFill>
        <a:ln w="38100">
          <a:solidFill>
            <a:srgbClr val="0070C0"/>
          </a:solidFill>
          <a:miter lim="800000"/>
          <a:headEnd/>
          <a:tailEnd/>
        </a:ln>
      </xdr:spPr>
      <xdr:txBody>
        <a:bodyPr vertOverflow="clip" wrap="square" lIns="36576" tIns="22860" rIns="0" bIns="0" anchor="ctr" upright="1"/>
        <a:lstStyle/>
        <a:p>
          <a:pPr rtl="0"/>
          <a:r>
            <a:rPr lang="en-US" altLang="ja-JP" sz="1100" b="0" i="0" baseline="0">
              <a:effectLst/>
              <a:latin typeface="+mn-lt"/>
              <a:ea typeface="+mn-ea"/>
              <a:cs typeface="+mn-cs"/>
            </a:rPr>
            <a:t>Include both Rent and Common area /Management fees to "Monthly rent burden". </a:t>
          </a:r>
          <a:endParaRPr lang="ja-JP" altLang="ja-JP" sz="1050">
            <a:effectLst/>
          </a:endParaRPr>
        </a:p>
        <a:p>
          <a:pPr rtl="0"/>
          <a:r>
            <a:rPr lang="en-US" altLang="ja-JP" sz="1100" b="0" i="0" baseline="0">
              <a:effectLst/>
              <a:latin typeface="+mn-lt"/>
              <a:ea typeface="+mn-ea"/>
              <a:cs typeface="+mn-cs"/>
            </a:rPr>
            <a:t>(Monthly rent and monthly rent burden may differ due to room sharing, etc.)</a:t>
          </a:r>
          <a:endParaRPr lang="ja-JP" altLang="ja-JP" sz="1050">
            <a:effectLst/>
          </a:endParaRPr>
        </a:p>
      </xdr:txBody>
    </xdr:sp>
    <xdr:clientData/>
  </xdr:twoCellAnchor>
  <xdr:twoCellAnchor>
    <xdr:from>
      <xdr:col>28</xdr:col>
      <xdr:colOff>590550</xdr:colOff>
      <xdr:row>67</xdr:row>
      <xdr:rowOff>95250</xdr:rowOff>
    </xdr:from>
    <xdr:to>
      <xdr:col>32</xdr:col>
      <xdr:colOff>542925</xdr:colOff>
      <xdr:row>67</xdr:row>
      <xdr:rowOff>104775</xdr:rowOff>
    </xdr:to>
    <xdr:sp macro="" textlink="">
      <xdr:nvSpPr>
        <xdr:cNvPr id="53465" name="Line 2">
          <a:extLst>
            <a:ext uri="{FF2B5EF4-FFF2-40B4-BE49-F238E27FC236}">
              <a16:creationId xmlns:a16="http://schemas.microsoft.com/office/drawing/2014/main" id="{CD644EDF-C9E9-4469-B762-C2EBE78E8BCF}"/>
            </a:ext>
          </a:extLst>
        </xdr:cNvPr>
        <xdr:cNvSpPr>
          <a:spLocks noChangeShapeType="1"/>
        </xdr:cNvSpPr>
      </xdr:nvSpPr>
      <xdr:spPr bwMode="auto">
        <a:xfrm flipH="1" flipV="1">
          <a:off x="9191625" y="14135100"/>
          <a:ext cx="2724150" cy="9525"/>
        </a:xfrm>
        <a:prstGeom prst="line">
          <a:avLst/>
        </a:prstGeom>
        <a:noFill/>
        <a:ln w="63500">
          <a:solidFill>
            <a:srgbClr val="0070C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19050</xdr:colOff>
      <xdr:row>58</xdr:row>
      <xdr:rowOff>133350</xdr:rowOff>
    </xdr:from>
    <xdr:to>
      <xdr:col>32</xdr:col>
      <xdr:colOff>638175</xdr:colOff>
      <xdr:row>58</xdr:row>
      <xdr:rowOff>200025</xdr:rowOff>
    </xdr:to>
    <xdr:sp macro="" textlink="">
      <xdr:nvSpPr>
        <xdr:cNvPr id="53466" name="Line 5">
          <a:extLst>
            <a:ext uri="{FF2B5EF4-FFF2-40B4-BE49-F238E27FC236}">
              <a16:creationId xmlns:a16="http://schemas.microsoft.com/office/drawing/2014/main" id="{FE6DC664-D96C-4A09-AC1E-DE6765952F96}"/>
            </a:ext>
          </a:extLst>
        </xdr:cNvPr>
        <xdr:cNvSpPr>
          <a:spLocks noChangeShapeType="1"/>
        </xdr:cNvSpPr>
      </xdr:nvSpPr>
      <xdr:spPr bwMode="auto">
        <a:xfrm flipH="1">
          <a:off x="9696450" y="12115800"/>
          <a:ext cx="2314575" cy="66675"/>
        </a:xfrm>
        <a:prstGeom prst="line">
          <a:avLst/>
        </a:prstGeom>
        <a:noFill/>
        <a:ln w="635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201612</xdr:colOff>
      <xdr:row>55</xdr:row>
      <xdr:rowOff>178594</xdr:rowOff>
    </xdr:from>
    <xdr:to>
      <xdr:col>34</xdr:col>
      <xdr:colOff>523080</xdr:colOff>
      <xdr:row>61</xdr:row>
      <xdr:rowOff>-1</xdr:rowOff>
    </xdr:to>
    <xdr:sp macro="" textlink="">
      <xdr:nvSpPr>
        <xdr:cNvPr id="32" name="Rectangle 3">
          <a:extLst>
            <a:ext uri="{FF2B5EF4-FFF2-40B4-BE49-F238E27FC236}">
              <a16:creationId xmlns:a16="http://schemas.microsoft.com/office/drawing/2014/main" id="{509BA63C-522B-447B-9405-166529E90001}"/>
            </a:ext>
          </a:extLst>
        </xdr:cNvPr>
        <xdr:cNvSpPr>
          <a:spLocks noChangeArrowheads="1"/>
        </xdr:cNvSpPr>
      </xdr:nvSpPr>
      <xdr:spPr bwMode="auto">
        <a:xfrm>
          <a:off x="10179050" y="11453813"/>
          <a:ext cx="3083718" cy="161924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22860" rIns="0" bIns="0" anchor="ctr" upright="1"/>
        <a:lstStyle/>
        <a:p>
          <a:pPr algn="l" rtl="0">
            <a:lnSpc>
              <a:spcPts val="1100"/>
            </a:lnSpc>
            <a:defRPr sz="1000"/>
          </a:pPr>
          <a:r>
            <a:rPr lang="en-US" altLang="ja-JP" sz="1100">
              <a:latin typeface="+mn-lt"/>
              <a:ea typeface="+mn-ea"/>
            </a:rPr>
            <a:t>- If you have wage income, please fill in the part-time job cells with Japanese Yen.  </a:t>
          </a:r>
        </a:p>
        <a:p>
          <a:pPr algn="l" rtl="0">
            <a:lnSpc>
              <a:spcPts val="1100"/>
            </a:lnSpc>
            <a:defRPr sz="1000"/>
          </a:pPr>
          <a:endParaRPr lang="en-US" altLang="ja-JP" sz="1100">
            <a:latin typeface="+mn-lt"/>
            <a:ea typeface="+mn-ea"/>
          </a:endParaRPr>
        </a:p>
        <a:p>
          <a:pPr algn="l" rtl="0">
            <a:lnSpc>
              <a:spcPts val="1100"/>
            </a:lnSpc>
            <a:defRPr sz="1000"/>
          </a:pPr>
          <a:r>
            <a:rPr lang="en-US" altLang="ja-JP" sz="1100">
              <a:latin typeface="+mn-lt"/>
              <a:ea typeface="+mn-ea"/>
            </a:rPr>
            <a:t>- If you are living with your family, please fill in the amount "just for yourself" for both expenses and financial resources. Enter the amount of financial assistance such as allowance for living costs in the "Allowance" cell.</a:t>
          </a:r>
        </a:p>
      </xdr:txBody>
    </xdr:sp>
    <xdr:clientData/>
  </xdr:twoCellAnchor>
  <xdr:twoCellAnchor>
    <xdr:from>
      <xdr:col>14</xdr:col>
      <xdr:colOff>47625</xdr:colOff>
      <xdr:row>61</xdr:row>
      <xdr:rowOff>19050</xdr:rowOff>
    </xdr:from>
    <xdr:to>
      <xdr:col>25</xdr:col>
      <xdr:colOff>38100</xdr:colOff>
      <xdr:row>61</xdr:row>
      <xdr:rowOff>19050</xdr:rowOff>
    </xdr:to>
    <xdr:sp macro="" textlink="">
      <xdr:nvSpPr>
        <xdr:cNvPr id="53468" name="Line 2">
          <a:extLst>
            <a:ext uri="{FF2B5EF4-FFF2-40B4-BE49-F238E27FC236}">
              <a16:creationId xmlns:a16="http://schemas.microsoft.com/office/drawing/2014/main" id="{7718A4F4-8269-4242-B8C5-7B7B574BCFFE}"/>
            </a:ext>
          </a:extLst>
        </xdr:cNvPr>
        <xdr:cNvSpPr>
          <a:spLocks noChangeShapeType="1"/>
        </xdr:cNvSpPr>
      </xdr:nvSpPr>
      <xdr:spPr bwMode="auto">
        <a:xfrm>
          <a:off x="4162425" y="13030200"/>
          <a:ext cx="3324225"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215895</xdr:colOff>
      <xdr:row>63</xdr:row>
      <xdr:rowOff>41274</xdr:rowOff>
    </xdr:from>
    <xdr:to>
      <xdr:col>34</xdr:col>
      <xdr:colOff>534986</xdr:colOff>
      <xdr:row>70</xdr:row>
      <xdr:rowOff>11905</xdr:rowOff>
    </xdr:to>
    <xdr:sp macro="" textlink="">
      <xdr:nvSpPr>
        <xdr:cNvPr id="34" name="Rectangle 6">
          <a:extLst>
            <a:ext uri="{FF2B5EF4-FFF2-40B4-BE49-F238E27FC236}">
              <a16:creationId xmlns:a16="http://schemas.microsoft.com/office/drawing/2014/main" id="{61F76F82-7BF9-4085-BD1A-D6C5891323A1}"/>
            </a:ext>
          </a:extLst>
        </xdr:cNvPr>
        <xdr:cNvSpPr>
          <a:spLocks noChangeArrowheads="1"/>
        </xdr:cNvSpPr>
      </xdr:nvSpPr>
      <xdr:spPr bwMode="auto">
        <a:xfrm>
          <a:off x="10193333" y="13423899"/>
          <a:ext cx="3081341" cy="1220787"/>
        </a:xfrm>
        <a:prstGeom prst="rect">
          <a:avLst/>
        </a:prstGeom>
        <a:solidFill>
          <a:srgbClr xmlns:mc="http://schemas.openxmlformats.org/markup-compatibility/2006" xmlns:a14="http://schemas.microsoft.com/office/drawing/2010/main" val="FFFFFF" mc:Ignorable="a14" a14:legacySpreadsheetColorIndex="65"/>
        </a:solidFill>
        <a:ln w="38100">
          <a:solidFill>
            <a:schemeClr val="accent1"/>
          </a:solidFill>
          <a:miter lim="800000"/>
          <a:headEnd/>
          <a:tailEnd/>
        </a:ln>
      </xdr:spPr>
      <xdr:txBody>
        <a:bodyPr vertOverflow="clip" wrap="square" lIns="36576" tIns="22860" rIns="0" bIns="0" anchor="ctr" upright="1"/>
        <a:lstStyle/>
        <a:p>
          <a:pPr rtl="0"/>
          <a:r>
            <a:rPr lang="en-US" altLang="ja-JP" sz="1100" b="0" i="0" baseline="0">
              <a:effectLst/>
              <a:latin typeface="+mn-lt"/>
              <a:ea typeface="+mn-ea"/>
              <a:cs typeface="+mn-cs"/>
            </a:rPr>
            <a:t>- You do not need to enter the working hours of part-time jobs during long vacations (and full-time work before enrollment). Please enter the amount in Japanese Yen.</a:t>
          </a:r>
          <a:endParaRPr lang="ja-JP" altLang="ja-JP" sz="1050">
            <a:effectLst/>
          </a:endParaRPr>
        </a:p>
        <a:p>
          <a:pPr rtl="0"/>
          <a:r>
            <a:rPr lang="en-US" altLang="ja-JP" sz="1100">
              <a:effectLst/>
              <a:latin typeface="+mn-lt"/>
              <a:ea typeface="+mn-ea"/>
              <a:cs typeface="+mn-cs"/>
            </a:rPr>
            <a:t>- If you have 3 or more part-time jobs, please enter the amount in the part-time job &lt;D&gt; cell.</a:t>
          </a:r>
          <a:endParaRPr lang="ja-JP" altLang="ja-JP" sz="1050">
            <a:effectLst/>
          </a:endParaRPr>
        </a:p>
      </xdr:txBody>
    </xdr:sp>
    <xdr:clientData/>
  </xdr:twoCellAnchor>
  <xdr:twoCellAnchor>
    <xdr:from>
      <xdr:col>28</xdr:col>
      <xdr:colOff>600075</xdr:colOff>
      <xdr:row>46</xdr:row>
      <xdr:rowOff>152400</xdr:rowOff>
    </xdr:from>
    <xdr:to>
      <xdr:col>31</xdr:col>
      <xdr:colOff>85725</xdr:colOff>
      <xdr:row>46</xdr:row>
      <xdr:rowOff>161925</xdr:rowOff>
    </xdr:to>
    <xdr:sp macro="" textlink="">
      <xdr:nvSpPr>
        <xdr:cNvPr id="53470" name="Line 2">
          <a:extLst>
            <a:ext uri="{FF2B5EF4-FFF2-40B4-BE49-F238E27FC236}">
              <a16:creationId xmlns:a16="http://schemas.microsoft.com/office/drawing/2014/main" id="{05013861-14A4-4F03-99F6-20C6FA09F651}"/>
            </a:ext>
          </a:extLst>
        </xdr:cNvPr>
        <xdr:cNvSpPr>
          <a:spLocks noChangeShapeType="1"/>
        </xdr:cNvSpPr>
      </xdr:nvSpPr>
      <xdr:spPr bwMode="auto">
        <a:xfrm flipH="1" flipV="1">
          <a:off x="9201150" y="8953500"/>
          <a:ext cx="1571625" cy="9525"/>
        </a:xfrm>
        <a:prstGeom prst="line">
          <a:avLst/>
        </a:prstGeom>
        <a:noFill/>
        <a:ln w="63500">
          <a:solidFill>
            <a:srgbClr val="0070C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215896</xdr:colOff>
      <xdr:row>43</xdr:row>
      <xdr:rowOff>225426</xdr:rowOff>
    </xdr:from>
    <xdr:to>
      <xdr:col>34</xdr:col>
      <xdr:colOff>499268</xdr:colOff>
      <xdr:row>52</xdr:row>
      <xdr:rowOff>218281</xdr:rowOff>
    </xdr:to>
    <xdr:sp macro="" textlink="">
      <xdr:nvSpPr>
        <xdr:cNvPr id="36" name="Rectangle 6">
          <a:extLst>
            <a:ext uri="{FF2B5EF4-FFF2-40B4-BE49-F238E27FC236}">
              <a16:creationId xmlns:a16="http://schemas.microsoft.com/office/drawing/2014/main" id="{4D03A476-B483-4005-BC72-920D6213FA75}"/>
            </a:ext>
          </a:extLst>
        </xdr:cNvPr>
        <xdr:cNvSpPr>
          <a:spLocks noChangeArrowheads="1"/>
        </xdr:cNvSpPr>
      </xdr:nvSpPr>
      <xdr:spPr bwMode="auto">
        <a:xfrm>
          <a:off x="10193334" y="8333582"/>
          <a:ext cx="3045622" cy="2433637"/>
        </a:xfrm>
        <a:prstGeom prst="rect">
          <a:avLst/>
        </a:prstGeom>
        <a:solidFill>
          <a:srgbClr xmlns:mc="http://schemas.openxmlformats.org/markup-compatibility/2006" xmlns:a14="http://schemas.microsoft.com/office/drawing/2010/main" val="FFFFFF" mc:Ignorable="a14" a14:legacySpreadsheetColorIndex="65"/>
        </a:solidFill>
        <a:ln w="38100">
          <a:solidFill>
            <a:srgbClr val="0070C0"/>
          </a:solidFill>
          <a:miter lim="800000"/>
          <a:headEnd/>
          <a:tailEnd/>
        </a:ln>
      </xdr:spPr>
      <xdr:txBody>
        <a:bodyPr vertOverflow="clip" wrap="square" lIns="36576" tIns="22860" rIns="0" bIns="0" anchor="ctr" upright="1"/>
        <a:lstStyle/>
        <a:p>
          <a:pPr algn="l" rtl="0">
            <a:lnSpc>
              <a:spcPts val="1500"/>
            </a:lnSpc>
            <a:defRPr sz="1000"/>
          </a:pPr>
          <a:r>
            <a:rPr lang="ja-JP" altLang="ja-JP" sz="1000" b="0" i="0" baseline="0">
              <a:effectLst/>
              <a:latin typeface="+mn-lt"/>
              <a:ea typeface="+mn-ea"/>
              <a:cs typeface="+mn-cs"/>
            </a:rPr>
            <a:t>・ </a:t>
          </a:r>
          <a:r>
            <a:rPr lang="en-US" altLang="ja-JP" sz="1100" u="sng">
              <a:effectLst/>
              <a:latin typeface="+mn-lt"/>
              <a:ea typeface="+mn-ea"/>
              <a:cs typeface="+mn-cs"/>
            </a:rPr>
            <a:t>"9. Tuition" will be automatically input when you select your faculty/ grad. school in &lt;Tuition at Keio University&gt;. </a:t>
          </a:r>
          <a:endParaRPr lang="en-US" altLang="ja-JP" sz="1100" b="0" i="0" u="none" strike="noStrike" baseline="0">
            <a:solidFill>
              <a:srgbClr val="000000"/>
            </a:solidFill>
            <a:latin typeface="+mn-lt"/>
            <a:ea typeface="ＭＳ Ｐゴシック"/>
          </a:endParaRPr>
        </a:p>
        <a:p>
          <a:pPr algn="l" rtl="0">
            <a:lnSpc>
              <a:spcPts val="1500"/>
            </a:lnSpc>
            <a:defRPr sz="1000"/>
          </a:pPr>
          <a:r>
            <a:rPr lang="ja-JP" altLang="en-US" sz="1100" b="0" i="0" u="none" strike="noStrike" baseline="0">
              <a:solidFill>
                <a:srgbClr val="000000"/>
              </a:solidFill>
              <a:latin typeface="+mn-lt"/>
              <a:ea typeface="ＭＳ Ｐゴシック"/>
            </a:rPr>
            <a:t>・ </a:t>
          </a:r>
          <a:r>
            <a:rPr lang="en-US" altLang="ja-JP" sz="1100" b="0" i="0" u="none" strike="noStrike" baseline="0">
              <a:solidFill>
                <a:srgbClr val="000000"/>
              </a:solidFill>
              <a:latin typeface="+mn-lt"/>
              <a:ea typeface="ＭＳ Ｐゴシック"/>
            </a:rPr>
            <a:t>In &lt;Financial Resources&gt;, enter how you have secured the tuition fee.</a:t>
          </a:r>
        </a:p>
        <a:p>
          <a:pPr algn="l" rtl="0">
            <a:lnSpc>
              <a:spcPts val="1500"/>
            </a:lnSpc>
            <a:defRPr sz="1000"/>
          </a:pPr>
          <a:r>
            <a:rPr lang="en-US" altLang="ja-JP" sz="1100" b="0" i="0" u="none" strike="noStrike" baseline="0">
              <a:solidFill>
                <a:srgbClr val="000000"/>
              </a:solidFill>
              <a:latin typeface="+mn-lt"/>
              <a:ea typeface="ＭＳ Ｐゴシック"/>
            </a:rPr>
            <a:t>Financial supporter(s) bear: Included in allowance (tuition).</a:t>
          </a:r>
        </a:p>
        <a:p>
          <a:pPr algn="l" rtl="0">
            <a:lnSpc>
              <a:spcPts val="1500"/>
            </a:lnSpc>
            <a:defRPr sz="1000"/>
          </a:pPr>
          <a:r>
            <a:rPr lang="en-US" altLang="ja-JP" sz="1100" b="0" i="0" u="none" strike="noStrike" baseline="0">
              <a:solidFill>
                <a:srgbClr val="000000"/>
              </a:solidFill>
              <a:latin typeface="+mn-lt"/>
              <a:ea typeface="ＭＳ Ｐゴシック"/>
            </a:rPr>
            <a:t>Pay by yourself: Include tuition fees in your financial resources.</a:t>
          </a:r>
        </a:p>
      </xdr:txBody>
    </xdr:sp>
    <xdr:clientData/>
  </xdr:twoCellAnchor>
  <xdr:twoCellAnchor>
    <xdr:from>
      <xdr:col>14</xdr:col>
      <xdr:colOff>571500</xdr:colOff>
      <xdr:row>47</xdr:row>
      <xdr:rowOff>28575</xdr:rowOff>
    </xdr:from>
    <xdr:to>
      <xdr:col>28</xdr:col>
      <xdr:colOff>790575</xdr:colOff>
      <xdr:row>47</xdr:row>
      <xdr:rowOff>28575</xdr:rowOff>
    </xdr:to>
    <xdr:sp macro="" textlink="">
      <xdr:nvSpPr>
        <xdr:cNvPr id="53472" name="Line 2">
          <a:extLst>
            <a:ext uri="{FF2B5EF4-FFF2-40B4-BE49-F238E27FC236}">
              <a16:creationId xmlns:a16="http://schemas.microsoft.com/office/drawing/2014/main" id="{1CB58C25-1F18-4CFA-B8BE-DF3ACF75C487}"/>
            </a:ext>
          </a:extLst>
        </xdr:cNvPr>
        <xdr:cNvSpPr>
          <a:spLocks noChangeShapeType="1"/>
        </xdr:cNvSpPr>
      </xdr:nvSpPr>
      <xdr:spPr bwMode="auto">
        <a:xfrm flipV="1">
          <a:off x="4686300" y="9134475"/>
          <a:ext cx="4705350" cy="0"/>
        </a:xfrm>
        <a:prstGeom prst="line">
          <a:avLst/>
        </a:prstGeom>
        <a:noFill/>
        <a:ln w="76200">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333375</xdr:colOff>
      <xdr:row>44</xdr:row>
      <xdr:rowOff>219075</xdr:rowOff>
    </xdr:from>
    <xdr:to>
      <xdr:col>26</xdr:col>
      <xdr:colOff>323850</xdr:colOff>
      <xdr:row>44</xdr:row>
      <xdr:rowOff>238125</xdr:rowOff>
    </xdr:to>
    <xdr:sp macro="" textlink="">
      <xdr:nvSpPr>
        <xdr:cNvPr id="53473" name="Line 2">
          <a:extLst>
            <a:ext uri="{FF2B5EF4-FFF2-40B4-BE49-F238E27FC236}">
              <a16:creationId xmlns:a16="http://schemas.microsoft.com/office/drawing/2014/main" id="{486DE545-5DA4-4E41-887C-4B0F58C5849D}"/>
            </a:ext>
          </a:extLst>
        </xdr:cNvPr>
        <xdr:cNvSpPr>
          <a:spLocks noChangeShapeType="1"/>
        </xdr:cNvSpPr>
      </xdr:nvSpPr>
      <xdr:spPr bwMode="auto">
        <a:xfrm flipV="1">
          <a:off x="6505575" y="8524875"/>
          <a:ext cx="1647825" cy="19050"/>
        </a:xfrm>
        <a:prstGeom prst="line">
          <a:avLst/>
        </a:prstGeom>
        <a:noFill/>
        <a:ln w="762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203988</xdr:colOff>
      <xdr:row>39</xdr:row>
      <xdr:rowOff>215901</xdr:rowOff>
    </xdr:from>
    <xdr:to>
      <xdr:col>34</xdr:col>
      <xdr:colOff>496885</xdr:colOff>
      <xdr:row>42</xdr:row>
      <xdr:rowOff>111126</xdr:rowOff>
    </xdr:to>
    <xdr:sp macro="" textlink="">
      <xdr:nvSpPr>
        <xdr:cNvPr id="39" name="Rectangle 6">
          <a:extLst>
            <a:ext uri="{FF2B5EF4-FFF2-40B4-BE49-F238E27FC236}">
              <a16:creationId xmlns:a16="http://schemas.microsoft.com/office/drawing/2014/main" id="{DBCDC9E1-6AF0-4467-9697-F30B9202A5A8}"/>
            </a:ext>
          </a:extLst>
        </xdr:cNvPr>
        <xdr:cNvSpPr>
          <a:spLocks noChangeArrowheads="1"/>
        </xdr:cNvSpPr>
      </xdr:nvSpPr>
      <xdr:spPr bwMode="auto">
        <a:xfrm>
          <a:off x="10181426" y="7323932"/>
          <a:ext cx="3055147" cy="645319"/>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6600"/>
          </a:solidFill>
          <a:miter lim="800000"/>
          <a:headEnd/>
          <a:tailEnd/>
        </a:ln>
      </xdr:spPr>
      <xdr:txBody>
        <a:bodyPr vertOverflow="clip" wrap="square" lIns="36576" tIns="22860" rIns="0" bIns="0" anchor="ctr" upright="1"/>
        <a:lstStyle/>
        <a:p>
          <a:pPr algn="l" rtl="0">
            <a:lnSpc>
              <a:spcPts val="1700"/>
            </a:lnSpc>
            <a:defRPr sz="1000"/>
          </a:pPr>
          <a:r>
            <a:rPr lang="en-US" altLang="ja-JP" sz="1100">
              <a:solidFill>
                <a:sysClr val="windowText" lastClr="000000"/>
              </a:solidFill>
            </a:rPr>
            <a:t>Include </a:t>
          </a:r>
          <a:r>
            <a:rPr lang="en-US" altLang="ja-JP" sz="1100" b="1">
              <a:solidFill>
                <a:sysClr val="windowText" lastClr="000000"/>
              </a:solidFill>
            </a:rPr>
            <a:t>utility, cell-phone, and internet costs </a:t>
          </a:r>
          <a:r>
            <a:rPr lang="en-US" altLang="ja-JP" sz="1100">
              <a:solidFill>
                <a:sysClr val="windowText" lastClr="000000"/>
              </a:solidFill>
            </a:rPr>
            <a:t>in "Other Expenses".</a:t>
          </a:r>
          <a:endParaRPr lang="ja-JP" altLang="en-US" sz="1100">
            <a:solidFill>
              <a:sysClr val="windowText" lastClr="000000"/>
            </a:solidFill>
          </a:endParaRPr>
        </a:p>
      </xdr:txBody>
    </xdr:sp>
    <xdr:clientData/>
  </xdr:twoCellAnchor>
  <xdr:twoCellAnchor>
    <xdr:from>
      <xdr:col>30</xdr:col>
      <xdr:colOff>199231</xdr:colOff>
      <xdr:row>25</xdr:row>
      <xdr:rowOff>148432</xdr:rowOff>
    </xdr:from>
    <xdr:to>
      <xdr:col>34</xdr:col>
      <xdr:colOff>520699</xdr:colOff>
      <xdr:row>33</xdr:row>
      <xdr:rowOff>154782</xdr:rowOff>
    </xdr:to>
    <xdr:sp macro="" textlink="">
      <xdr:nvSpPr>
        <xdr:cNvPr id="40" name="Rectangle 3">
          <a:extLst>
            <a:ext uri="{FF2B5EF4-FFF2-40B4-BE49-F238E27FC236}">
              <a16:creationId xmlns:a16="http://schemas.microsoft.com/office/drawing/2014/main" id="{92EE2B28-00A5-4FBF-BD64-95AA5DCDFE09}"/>
            </a:ext>
          </a:extLst>
        </xdr:cNvPr>
        <xdr:cNvSpPr>
          <a:spLocks noChangeArrowheads="1"/>
        </xdr:cNvSpPr>
      </xdr:nvSpPr>
      <xdr:spPr bwMode="auto">
        <a:xfrm>
          <a:off x="10176669" y="4553745"/>
          <a:ext cx="3083718" cy="1494631"/>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2860" rIns="0" bIns="0" anchor="ctr" upright="1"/>
        <a:lstStyle/>
        <a:p>
          <a:pPr algn="l" rtl="0">
            <a:lnSpc>
              <a:spcPts val="1100"/>
            </a:lnSpc>
            <a:defRPr sz="1000"/>
          </a:pPr>
          <a:r>
            <a:rPr lang="en-US" altLang="ja-JP" sz="1000">
              <a:latin typeface="+mn-lt"/>
              <a:ea typeface="+mn-ea"/>
            </a:rPr>
            <a:t>- For new students enrolling in Keio University in April 2022 (excluding internal students), please enter the estimated amount assuming that you live in Japan after April 2022. Current students who have NOT lived in Japan from October 2021 to March 2022, also should input the estimated amount after April 2022. </a:t>
          </a:r>
        </a:p>
        <a:p>
          <a:pPr algn="l" rtl="0">
            <a:lnSpc>
              <a:spcPts val="1100"/>
            </a:lnSpc>
            <a:defRPr sz="1000"/>
          </a:pPr>
          <a:r>
            <a:rPr lang="en-US" altLang="ja-JP" sz="1000">
              <a:latin typeface="+mn-lt"/>
              <a:ea typeface="+mn-ea"/>
            </a:rPr>
            <a:t>- For other current students, please fill in the actual amount in your life from October 2021 to March 2022 on average.</a:t>
          </a:r>
          <a:endParaRPr lang="ja-JP" altLang="en-US" sz="1000">
            <a:latin typeface="+mn-lt"/>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66</xdr:row>
      <xdr:rowOff>238125</xdr:rowOff>
    </xdr:from>
    <xdr:to>
      <xdr:col>26</xdr:col>
      <xdr:colOff>9525</xdr:colOff>
      <xdr:row>68</xdr:row>
      <xdr:rowOff>47625</xdr:rowOff>
    </xdr:to>
    <xdr:sp macro="" textlink="">
      <xdr:nvSpPr>
        <xdr:cNvPr id="45796" name="Rectangle 5">
          <a:extLst>
            <a:ext uri="{FF2B5EF4-FFF2-40B4-BE49-F238E27FC236}">
              <a16:creationId xmlns:a16="http://schemas.microsoft.com/office/drawing/2014/main" id="{1F63A693-4B7A-4706-BACB-B69056BD8E06}"/>
            </a:ext>
          </a:extLst>
        </xdr:cNvPr>
        <xdr:cNvSpPr>
          <a:spLocks noChangeArrowheads="1"/>
        </xdr:cNvSpPr>
      </xdr:nvSpPr>
      <xdr:spPr bwMode="auto">
        <a:xfrm>
          <a:off x="3714750" y="11630025"/>
          <a:ext cx="3076575" cy="438150"/>
        </a:xfrm>
        <a:prstGeom prst="rect">
          <a:avLst/>
        </a:prstGeom>
        <a:noFill/>
        <a:ln w="508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67</xdr:row>
      <xdr:rowOff>19050</xdr:rowOff>
    </xdr:from>
    <xdr:to>
      <xdr:col>28</xdr:col>
      <xdr:colOff>9525</xdr:colOff>
      <xdr:row>67</xdr:row>
      <xdr:rowOff>161925</xdr:rowOff>
    </xdr:to>
    <xdr:sp macro="" textlink="">
      <xdr:nvSpPr>
        <xdr:cNvPr id="45797" name="Line 6">
          <a:extLst>
            <a:ext uri="{FF2B5EF4-FFF2-40B4-BE49-F238E27FC236}">
              <a16:creationId xmlns:a16="http://schemas.microsoft.com/office/drawing/2014/main" id="{5745966B-BDC9-4A07-8820-2F06F0D777A4}"/>
            </a:ext>
          </a:extLst>
        </xdr:cNvPr>
        <xdr:cNvSpPr>
          <a:spLocks noChangeShapeType="1"/>
        </xdr:cNvSpPr>
      </xdr:nvSpPr>
      <xdr:spPr bwMode="auto">
        <a:xfrm flipH="1">
          <a:off x="6315075" y="11668125"/>
          <a:ext cx="1085850" cy="142875"/>
        </a:xfrm>
        <a:prstGeom prst="line">
          <a:avLst/>
        </a:prstGeom>
        <a:noFill/>
        <a:ln w="63500">
          <a:solidFill>
            <a:srgbClr val="FF66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66675</xdr:colOff>
      <xdr:row>66</xdr:row>
      <xdr:rowOff>247650</xdr:rowOff>
    </xdr:from>
    <xdr:to>
      <xdr:col>22</xdr:col>
      <xdr:colOff>114300</xdr:colOff>
      <xdr:row>69</xdr:row>
      <xdr:rowOff>0</xdr:rowOff>
    </xdr:to>
    <xdr:pic>
      <xdr:nvPicPr>
        <xdr:cNvPr id="45798" name="図 6">
          <a:extLst>
            <a:ext uri="{FF2B5EF4-FFF2-40B4-BE49-F238E27FC236}">
              <a16:creationId xmlns:a16="http://schemas.microsoft.com/office/drawing/2014/main" id="{C85E5010-9B68-4594-8112-F3DB4B32A09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4375" y="11639550"/>
          <a:ext cx="1381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200024</xdr:colOff>
      <xdr:row>64</xdr:row>
      <xdr:rowOff>95249</xdr:rowOff>
    </xdr:from>
    <xdr:to>
      <xdr:col>31</xdr:col>
      <xdr:colOff>440530</xdr:colOff>
      <xdr:row>69</xdr:row>
      <xdr:rowOff>154781</xdr:rowOff>
    </xdr:to>
    <xdr:sp macro="" textlink="">
      <xdr:nvSpPr>
        <xdr:cNvPr id="5" name="Rectangle 9">
          <a:extLst>
            <a:ext uri="{FF2B5EF4-FFF2-40B4-BE49-F238E27FC236}">
              <a16:creationId xmlns:a16="http://schemas.microsoft.com/office/drawing/2014/main" id="{A6C3E6A1-A9F0-4F09-A6D6-47532C1EE2B8}"/>
            </a:ext>
          </a:extLst>
        </xdr:cNvPr>
        <xdr:cNvSpPr>
          <a:spLocks noChangeArrowheads="1"/>
        </xdr:cNvSpPr>
      </xdr:nvSpPr>
      <xdr:spPr bwMode="auto">
        <a:xfrm>
          <a:off x="7343774" y="10929937"/>
          <a:ext cx="1788319" cy="1285875"/>
        </a:xfrm>
        <a:prstGeom prst="rect">
          <a:avLst/>
        </a:prstGeom>
        <a:solidFill>
          <a:srgbClr val="FFFFFF"/>
        </a:solidFill>
        <a:ln w="38100">
          <a:solidFill>
            <a:srgbClr val="FF6600"/>
          </a:solidFill>
          <a:miter lim="800000"/>
          <a:headEnd/>
          <a:tailEnd/>
        </a:ln>
      </xdr:spPr>
      <xdr:txBody>
        <a:bodyPr vertOverflow="clip" wrap="square" lIns="36576" tIns="22860" rIns="0" bIns="0" anchor="ctr"/>
        <a:lstStyle/>
        <a:p>
          <a:pPr rtl="0"/>
          <a:r>
            <a:rPr lang="en-US" altLang="ja-JP" sz="1200" b="0" i="0" baseline="0">
              <a:effectLst/>
              <a:latin typeface="Calibri" panose="020F0502020204030204" pitchFamily="34" charset="0"/>
              <a:ea typeface="+mn-ea"/>
              <a:cs typeface="Calibri" panose="020F0502020204030204" pitchFamily="34" charset="0"/>
            </a:rPr>
            <a:t>Hand-written or Image-Paste of handwritten signature is only avalable. Typed Name is not acceptable.</a:t>
          </a:r>
          <a:endParaRPr lang="ja-JP" altLang="ja-JP" sz="1200" b="0">
            <a:effectLst/>
            <a:latin typeface="Calibri" panose="020F0502020204030204" pitchFamily="34" charset="0"/>
            <a:cs typeface="Calibri" panose="020F0502020204030204" pitchFamily="34" charset="0"/>
          </a:endParaRPr>
        </a:p>
      </xdr:txBody>
    </xdr:sp>
    <xdr:clientData/>
  </xdr:twoCellAnchor>
  <xdr:twoCellAnchor>
    <xdr:from>
      <xdr:col>3</xdr:col>
      <xdr:colOff>152400</xdr:colOff>
      <xdr:row>67</xdr:row>
      <xdr:rowOff>285750</xdr:rowOff>
    </xdr:from>
    <xdr:to>
      <xdr:col>13</xdr:col>
      <xdr:colOff>200025</xdr:colOff>
      <xdr:row>67</xdr:row>
      <xdr:rowOff>285750</xdr:rowOff>
    </xdr:to>
    <xdr:sp macro="" textlink="">
      <xdr:nvSpPr>
        <xdr:cNvPr id="45800" name="Line 2">
          <a:extLst>
            <a:ext uri="{FF2B5EF4-FFF2-40B4-BE49-F238E27FC236}">
              <a16:creationId xmlns:a16="http://schemas.microsoft.com/office/drawing/2014/main" id="{5A25F582-D280-44B7-9E55-DC3F445F06D1}"/>
            </a:ext>
          </a:extLst>
        </xdr:cNvPr>
        <xdr:cNvSpPr>
          <a:spLocks noChangeShapeType="1"/>
        </xdr:cNvSpPr>
      </xdr:nvSpPr>
      <xdr:spPr bwMode="auto">
        <a:xfrm>
          <a:off x="1076325" y="11934825"/>
          <a:ext cx="25908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161925</xdr:colOff>
      <xdr:row>29</xdr:row>
      <xdr:rowOff>114300</xdr:rowOff>
    </xdr:from>
    <xdr:to>
      <xdr:col>29</xdr:col>
      <xdr:colOff>161925</xdr:colOff>
      <xdr:row>32</xdr:row>
      <xdr:rowOff>57150</xdr:rowOff>
    </xdr:to>
    <xdr:sp macro="" textlink="">
      <xdr:nvSpPr>
        <xdr:cNvPr id="45801" name="Line 4">
          <a:extLst>
            <a:ext uri="{FF2B5EF4-FFF2-40B4-BE49-F238E27FC236}">
              <a16:creationId xmlns:a16="http://schemas.microsoft.com/office/drawing/2014/main" id="{62F3EBA2-D15F-4516-B12E-4E5FB5DCCB08}"/>
            </a:ext>
          </a:extLst>
        </xdr:cNvPr>
        <xdr:cNvSpPr>
          <a:spLocks noChangeShapeType="1"/>
        </xdr:cNvSpPr>
      </xdr:nvSpPr>
      <xdr:spPr bwMode="auto">
        <a:xfrm flipH="1" flipV="1">
          <a:off x="6696075" y="4591050"/>
          <a:ext cx="1104900" cy="342900"/>
        </a:xfrm>
        <a:prstGeom prst="line">
          <a:avLst/>
        </a:prstGeom>
        <a:noFill/>
        <a:ln w="63500">
          <a:solidFill>
            <a:srgbClr xmlns:mc="http://schemas.openxmlformats.org/markup-compatibility/2006" xmlns:a14="http://schemas.microsoft.com/office/drawing/2010/main" val="FF6600" mc:Ignorable="a14" a14:legacySpreadsheetColorIndex="5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118271</xdr:colOff>
      <xdr:row>21</xdr:row>
      <xdr:rowOff>11905</xdr:rowOff>
    </xdr:from>
    <xdr:to>
      <xdr:col>32</xdr:col>
      <xdr:colOff>542133</xdr:colOff>
      <xdr:row>47</xdr:row>
      <xdr:rowOff>107155</xdr:rowOff>
    </xdr:to>
    <xdr:sp macro="" textlink="">
      <xdr:nvSpPr>
        <xdr:cNvPr id="8" name="Rectangle 3">
          <a:extLst>
            <a:ext uri="{FF2B5EF4-FFF2-40B4-BE49-F238E27FC236}">
              <a16:creationId xmlns:a16="http://schemas.microsoft.com/office/drawing/2014/main" id="{464DF8D4-3193-4D5D-BC83-EDBFF8BF4DBE}"/>
            </a:ext>
          </a:extLst>
        </xdr:cNvPr>
        <xdr:cNvSpPr>
          <a:spLocks noChangeArrowheads="1"/>
        </xdr:cNvSpPr>
      </xdr:nvSpPr>
      <xdr:spPr bwMode="auto">
        <a:xfrm>
          <a:off x="7571584" y="3369468"/>
          <a:ext cx="2352674" cy="407193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22860" rIns="0" bIns="0" anchor="ctr" upright="1"/>
        <a:lstStyle/>
        <a:p>
          <a:pPr algn="l" rtl="0">
            <a:lnSpc>
              <a:spcPts val="1700"/>
            </a:lnSpc>
            <a:defRPr sz="1000"/>
          </a:pPr>
          <a:r>
            <a:rPr lang="en-US" altLang="ja-JP" sz="1200" b="0" i="0" u="sng" strike="noStrike" baseline="0">
              <a:solidFill>
                <a:srgbClr val="000000"/>
              </a:solidFill>
              <a:latin typeface="+mn-lt"/>
              <a:ea typeface="ＭＳ Ｐゴシック"/>
            </a:rPr>
            <a:t>If you are enrolled in September and have received any Keio scholarship in the fall semester, 2021</a:t>
          </a:r>
          <a:r>
            <a:rPr lang="en-US" altLang="ja-JP" sz="1200" b="0" i="0" u="none" strike="noStrike" baseline="0">
              <a:solidFill>
                <a:srgbClr val="000000"/>
              </a:solidFill>
              <a:latin typeface="+mn-lt"/>
              <a:ea typeface="ＭＳ Ｐゴシック"/>
            </a:rPr>
            <a:t>, the scholarship will be receiving in 2022 because the period of receipt will be </a:t>
          </a:r>
          <a:r>
            <a:rPr lang="en-US" altLang="ja-JP" sz="1200" b="1" i="0" u="none" strike="noStrike" baseline="0">
              <a:solidFill>
                <a:srgbClr val="000000"/>
              </a:solidFill>
              <a:latin typeface="+mn-lt"/>
              <a:ea typeface="ＭＳ Ｐゴシック"/>
            </a:rPr>
            <a:t>"October 2021 to September 2022"</a:t>
          </a:r>
          <a:r>
            <a:rPr lang="en-US" altLang="ja-JP" sz="1200" b="0" i="0" u="none" strike="noStrike" baseline="0">
              <a:solidFill>
                <a:srgbClr val="000000"/>
              </a:solidFill>
              <a:latin typeface="+mn-lt"/>
              <a:ea typeface="ＭＳ Ｐゴシック"/>
            </a:rPr>
            <a:t>. Please fill in the schoalrship information in "Scholarships to be received in 2022".</a:t>
          </a:r>
        </a:p>
        <a:p>
          <a:pPr algn="l" rtl="0">
            <a:lnSpc>
              <a:spcPts val="1700"/>
            </a:lnSpc>
            <a:defRPr sz="1000"/>
          </a:pPr>
          <a:r>
            <a:rPr lang="ja-JP" altLang="en-US" sz="1200" b="0" i="0" u="none" strike="noStrike" baseline="0">
              <a:solidFill>
                <a:srgbClr val="000000"/>
              </a:solidFill>
              <a:latin typeface="+mn-lt"/>
              <a:ea typeface="ＭＳ Ｐゴシック"/>
            </a:rPr>
            <a:t>（</a:t>
          </a:r>
          <a:r>
            <a:rPr lang="en-US" altLang="ja-JP" sz="1200" b="0" i="0" u="none" strike="noStrike" baseline="0">
              <a:solidFill>
                <a:srgbClr val="000000"/>
              </a:solidFill>
              <a:latin typeface="+mn-lt"/>
              <a:ea typeface="ＭＳ Ｐゴシック"/>
            </a:rPr>
            <a:t>e.g.</a:t>
          </a:r>
          <a:r>
            <a:rPr lang="ja-JP" altLang="en-US" sz="1200" b="0" i="0" u="none" strike="noStrike" baseline="0">
              <a:solidFill>
                <a:srgbClr val="000000"/>
              </a:solidFill>
              <a:latin typeface="+mn-lt"/>
              <a:ea typeface="ＭＳ Ｐゴシック"/>
            </a:rPr>
            <a:t> </a:t>
          </a:r>
          <a:r>
            <a:rPr lang="en-US" altLang="ja-JP" sz="1200" b="0" i="0" u="none" strike="noStrike" baseline="0">
              <a:solidFill>
                <a:srgbClr val="000000"/>
              </a:solidFill>
              <a:latin typeface="+mn-lt"/>
              <a:ea typeface="ＭＳ Ｐゴシック"/>
            </a:rPr>
            <a:t>Keio University Scholarship, Keio Graduate School Scholarship, Keio Degree Completion Scholarship</a:t>
          </a:r>
          <a:r>
            <a:rPr lang="ja-JP" altLang="en-US" sz="1200" b="0" i="0" u="none" strike="noStrike" baseline="0">
              <a:solidFill>
                <a:srgbClr val="000000"/>
              </a:solidFill>
              <a:latin typeface="+mn-lt"/>
              <a:ea typeface="ＭＳ Ｐゴシック"/>
            </a:rPr>
            <a:t>）</a:t>
          </a:r>
          <a:endParaRPr lang="ja-JP" altLang="en-US" sz="90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152268</xdr:colOff>
      <xdr:row>46</xdr:row>
      <xdr:rowOff>238125</xdr:rowOff>
    </xdr:from>
    <xdr:to>
      <xdr:col>19</xdr:col>
      <xdr:colOff>167694</xdr:colOff>
      <xdr:row>51</xdr:row>
      <xdr:rowOff>11906</xdr:rowOff>
    </xdr:to>
    <xdr:cxnSp macro="">
      <xdr:nvCxnSpPr>
        <xdr:cNvPr id="2" name="直線矢印コネクタ 1">
          <a:extLst>
            <a:ext uri="{FF2B5EF4-FFF2-40B4-BE49-F238E27FC236}">
              <a16:creationId xmlns:a16="http://schemas.microsoft.com/office/drawing/2014/main" id="{D87E97B3-607D-4DB7-8004-754800C6937C}"/>
            </a:ext>
          </a:extLst>
        </xdr:cNvPr>
        <xdr:cNvCxnSpPr/>
      </xdr:nvCxnSpPr>
      <xdr:spPr>
        <a:xfrm flipH="1">
          <a:off x="5807737" y="9096375"/>
          <a:ext cx="15426" cy="1095375"/>
        </a:xfrm>
        <a:prstGeom prst="straightConnector1">
          <a:avLst/>
        </a:prstGeom>
        <a:ln w="28575">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S75"/>
  <sheetViews>
    <sheetView tabSelected="1" view="pageBreakPreview" zoomScale="90" zoomScaleNormal="100" zoomScaleSheetLayoutView="90" workbookViewId="0">
      <selection activeCell="O71" sqref="O71"/>
    </sheetView>
  </sheetViews>
  <sheetFormatPr defaultRowHeight="12" customHeight="1" x14ac:dyDescent="0.15"/>
  <cols>
    <col min="1" max="1" width="6.375" style="3" customWidth="1"/>
    <col min="2" max="6" width="3.25" style="3" customWidth="1"/>
    <col min="7" max="7" width="4.5" style="3" customWidth="1"/>
    <col min="8" max="16" width="3.25" style="3" customWidth="1"/>
    <col min="17" max="17" width="2.375" style="3" customWidth="1"/>
    <col min="18" max="18" width="3.25" style="3" customWidth="1"/>
    <col min="19" max="19" width="3.625" style="3" customWidth="1"/>
    <col min="20" max="20" width="5.625" style="3" customWidth="1"/>
    <col min="21" max="21" width="3.25" style="3" customWidth="1"/>
    <col min="22" max="22" width="3.875" style="3" customWidth="1"/>
    <col min="23" max="23" width="3.25" style="3" customWidth="1"/>
    <col min="24" max="24" width="4.125" style="3" customWidth="1"/>
    <col min="25" max="28" width="3.25" style="3" customWidth="1"/>
    <col min="29" max="16384" width="9" style="3"/>
  </cols>
  <sheetData>
    <row r="1" spans="1:28" ht="18.75" customHeight="1" x14ac:dyDescent="0.15">
      <c r="A1" s="569" t="s">
        <v>32</v>
      </c>
      <c r="B1" s="569"/>
      <c r="C1" s="569"/>
      <c r="D1" s="569" t="s">
        <v>31</v>
      </c>
      <c r="E1" s="569"/>
      <c r="F1" s="569"/>
      <c r="G1" s="569"/>
      <c r="H1" s="569"/>
      <c r="I1" s="569"/>
      <c r="J1" s="569"/>
      <c r="K1" s="569"/>
      <c r="L1" s="569"/>
      <c r="M1" s="569"/>
      <c r="N1" s="569"/>
      <c r="O1" s="569"/>
      <c r="P1" s="569"/>
      <c r="Q1" s="569"/>
      <c r="R1" s="569"/>
      <c r="S1" s="569"/>
      <c r="T1" s="569"/>
      <c r="U1" s="569"/>
      <c r="V1" s="569"/>
      <c r="W1" s="569"/>
      <c r="X1" s="2"/>
      <c r="Y1" s="2"/>
      <c r="Z1" s="570" t="s">
        <v>40</v>
      </c>
      <c r="AA1" s="570"/>
      <c r="AB1" s="571"/>
    </row>
    <row r="2" spans="1:28" ht="19.5" customHeight="1" x14ac:dyDescent="0.15">
      <c r="A2" s="572" t="s">
        <v>55</v>
      </c>
      <c r="B2" s="572"/>
      <c r="C2" s="572"/>
      <c r="D2" s="572"/>
      <c r="E2" s="572"/>
      <c r="F2" s="572"/>
      <c r="G2" s="572"/>
      <c r="H2" s="572"/>
      <c r="I2" s="572"/>
      <c r="J2" s="572"/>
      <c r="K2" s="572"/>
      <c r="L2" s="572"/>
      <c r="M2" s="572"/>
      <c r="N2" s="572"/>
      <c r="O2" s="572"/>
      <c r="P2" s="572"/>
      <c r="Q2" s="572"/>
      <c r="R2" s="572"/>
      <c r="S2" s="572"/>
      <c r="T2" s="572"/>
      <c r="U2" s="572"/>
      <c r="V2" s="573"/>
      <c r="W2" s="574">
        <v>2022</v>
      </c>
      <c r="X2" s="575"/>
      <c r="Y2" s="4" t="s">
        <v>33</v>
      </c>
      <c r="Z2" s="5">
        <v>3</v>
      </c>
      <c r="AA2" s="4" t="s">
        <v>33</v>
      </c>
      <c r="AB2" s="5">
        <v>25</v>
      </c>
    </row>
    <row r="3" spans="1:28" ht="14.1" customHeight="1" x14ac:dyDescent="0.15">
      <c r="A3" s="3" t="s">
        <v>54</v>
      </c>
      <c r="V3" s="2"/>
    </row>
    <row r="4" spans="1:28" ht="12" customHeight="1" x14ac:dyDescent="0.15">
      <c r="A4" s="576" t="s">
        <v>30</v>
      </c>
      <c r="B4" s="477"/>
      <c r="C4" s="577"/>
      <c r="D4" s="580" t="s">
        <v>29</v>
      </c>
      <c r="E4" s="505"/>
      <c r="F4" s="505"/>
      <c r="G4" s="505"/>
      <c r="H4" s="505"/>
      <c r="I4" s="505"/>
      <c r="J4" s="505"/>
      <c r="K4" s="505"/>
      <c r="L4" s="581"/>
      <c r="M4" s="587" t="s">
        <v>241</v>
      </c>
      <c r="N4" s="505"/>
      <c r="O4" s="505"/>
      <c r="P4" s="505"/>
      <c r="Q4" s="505"/>
      <c r="R4" s="505"/>
      <c r="S4" s="505"/>
      <c r="T4" s="505"/>
      <c r="U4" s="581"/>
      <c r="V4" s="588" t="s">
        <v>57</v>
      </c>
      <c r="W4" s="589"/>
      <c r="X4" s="589"/>
      <c r="Y4" s="589"/>
      <c r="Z4" s="589"/>
      <c r="AA4" s="589"/>
      <c r="AB4" s="590"/>
    </row>
    <row r="5" spans="1:28" ht="12" customHeight="1" x14ac:dyDescent="0.15">
      <c r="A5" s="500"/>
      <c r="B5" s="478"/>
      <c r="C5" s="578"/>
      <c r="D5" s="582"/>
      <c r="E5" s="583"/>
      <c r="F5" s="583"/>
      <c r="G5" s="583"/>
      <c r="H5" s="583"/>
      <c r="I5" s="583"/>
      <c r="J5" s="583"/>
      <c r="K5" s="583"/>
      <c r="L5" s="584"/>
      <c r="M5" s="582"/>
      <c r="N5" s="583"/>
      <c r="O5" s="583"/>
      <c r="P5" s="583"/>
      <c r="Q5" s="583"/>
      <c r="R5" s="583"/>
      <c r="S5" s="583"/>
      <c r="T5" s="583"/>
      <c r="U5" s="584"/>
      <c r="V5" s="591"/>
      <c r="W5" s="592"/>
      <c r="X5" s="592"/>
      <c r="Y5" s="592"/>
      <c r="Z5" s="592"/>
      <c r="AA5" s="592"/>
      <c r="AB5" s="593"/>
    </row>
    <row r="6" spans="1:28" ht="12" customHeight="1" x14ac:dyDescent="0.15">
      <c r="A6" s="500"/>
      <c r="B6" s="478"/>
      <c r="C6" s="578"/>
      <c r="D6" s="582"/>
      <c r="E6" s="583"/>
      <c r="F6" s="583"/>
      <c r="G6" s="583"/>
      <c r="H6" s="583"/>
      <c r="I6" s="583"/>
      <c r="J6" s="583"/>
      <c r="K6" s="583"/>
      <c r="L6" s="584"/>
      <c r="M6" s="582"/>
      <c r="N6" s="583"/>
      <c r="O6" s="583"/>
      <c r="P6" s="583"/>
      <c r="Q6" s="583"/>
      <c r="R6" s="583"/>
      <c r="S6" s="583"/>
      <c r="T6" s="583"/>
      <c r="U6" s="584"/>
      <c r="V6" s="591"/>
      <c r="W6" s="592"/>
      <c r="X6" s="592"/>
      <c r="Y6" s="592"/>
      <c r="Z6" s="592"/>
      <c r="AA6" s="592"/>
      <c r="AB6" s="593"/>
    </row>
    <row r="7" spans="1:28" ht="12" customHeight="1" x14ac:dyDescent="0.15">
      <c r="A7" s="500"/>
      <c r="B7" s="478"/>
      <c r="C7" s="578"/>
      <c r="D7" s="582"/>
      <c r="E7" s="583"/>
      <c r="F7" s="583"/>
      <c r="G7" s="583"/>
      <c r="H7" s="583"/>
      <c r="I7" s="583"/>
      <c r="J7" s="583"/>
      <c r="K7" s="583"/>
      <c r="L7" s="584"/>
      <c r="M7" s="582"/>
      <c r="N7" s="583"/>
      <c r="O7" s="583"/>
      <c r="P7" s="583"/>
      <c r="Q7" s="583"/>
      <c r="R7" s="583"/>
      <c r="S7" s="583"/>
      <c r="T7" s="583"/>
      <c r="U7" s="584"/>
      <c r="V7" s="591"/>
      <c r="W7" s="592"/>
      <c r="X7" s="592"/>
      <c r="Y7" s="592"/>
      <c r="Z7" s="592"/>
      <c r="AA7" s="592"/>
      <c r="AB7" s="593"/>
    </row>
    <row r="8" spans="1:28" ht="12" customHeight="1" x14ac:dyDescent="0.15">
      <c r="A8" s="500"/>
      <c r="B8" s="478"/>
      <c r="C8" s="578"/>
      <c r="D8" s="582"/>
      <c r="E8" s="583"/>
      <c r="F8" s="583"/>
      <c r="G8" s="583"/>
      <c r="H8" s="583"/>
      <c r="I8" s="583"/>
      <c r="J8" s="583"/>
      <c r="K8" s="583"/>
      <c r="L8" s="584"/>
      <c r="M8" s="582"/>
      <c r="N8" s="583"/>
      <c r="O8" s="583"/>
      <c r="P8" s="583"/>
      <c r="Q8" s="583"/>
      <c r="R8" s="583"/>
      <c r="S8" s="583"/>
      <c r="T8" s="583"/>
      <c r="U8" s="584"/>
      <c r="V8" s="591"/>
      <c r="W8" s="592"/>
      <c r="X8" s="592"/>
      <c r="Y8" s="592"/>
      <c r="Z8" s="592"/>
      <c r="AA8" s="592"/>
      <c r="AB8" s="593"/>
    </row>
    <row r="9" spans="1:28" ht="12" customHeight="1" x14ac:dyDescent="0.15">
      <c r="A9" s="500"/>
      <c r="B9" s="478"/>
      <c r="C9" s="578"/>
      <c r="D9" s="582"/>
      <c r="E9" s="583"/>
      <c r="F9" s="583"/>
      <c r="G9" s="583"/>
      <c r="H9" s="583"/>
      <c r="I9" s="583"/>
      <c r="J9" s="583"/>
      <c r="K9" s="583"/>
      <c r="L9" s="584"/>
      <c r="M9" s="582"/>
      <c r="N9" s="583"/>
      <c r="O9" s="583"/>
      <c r="P9" s="583"/>
      <c r="Q9" s="583"/>
      <c r="R9" s="583"/>
      <c r="S9" s="583"/>
      <c r="T9" s="583"/>
      <c r="U9" s="584"/>
      <c r="V9" s="591"/>
      <c r="W9" s="592"/>
      <c r="X9" s="592"/>
      <c r="Y9" s="592"/>
      <c r="Z9" s="592"/>
      <c r="AA9" s="592"/>
      <c r="AB9" s="593"/>
    </row>
    <row r="10" spans="1:28" ht="12" customHeight="1" x14ac:dyDescent="0.15">
      <c r="A10" s="500"/>
      <c r="B10" s="478"/>
      <c r="C10" s="578"/>
      <c r="D10" s="585"/>
      <c r="E10" s="511"/>
      <c r="F10" s="511"/>
      <c r="G10" s="511"/>
      <c r="H10" s="511"/>
      <c r="I10" s="511"/>
      <c r="J10" s="511"/>
      <c r="K10" s="511"/>
      <c r="L10" s="586"/>
      <c r="M10" s="585"/>
      <c r="N10" s="511"/>
      <c r="O10" s="511"/>
      <c r="P10" s="511"/>
      <c r="Q10" s="511"/>
      <c r="R10" s="511"/>
      <c r="S10" s="511"/>
      <c r="T10" s="511"/>
      <c r="U10" s="586"/>
      <c r="V10" s="591"/>
      <c r="W10" s="592"/>
      <c r="X10" s="592"/>
      <c r="Y10" s="592"/>
      <c r="Z10" s="592"/>
      <c r="AA10" s="592"/>
      <c r="AB10" s="593"/>
    </row>
    <row r="11" spans="1:28" ht="12" customHeight="1" x14ac:dyDescent="0.15">
      <c r="A11" s="567"/>
      <c r="B11" s="510"/>
      <c r="C11" s="579"/>
      <c r="D11" s="446" t="s">
        <v>1</v>
      </c>
      <c r="E11" s="446"/>
      <c r="F11" s="446"/>
      <c r="G11" s="446"/>
      <c r="H11" s="446"/>
      <c r="I11" s="446"/>
      <c r="J11" s="446"/>
      <c r="K11" s="446"/>
      <c r="L11" s="446"/>
      <c r="M11" s="510" t="s">
        <v>2</v>
      </c>
      <c r="N11" s="510"/>
      <c r="O11" s="478"/>
      <c r="P11" s="478"/>
      <c r="Q11" s="478" t="s">
        <v>3</v>
      </c>
      <c r="R11" s="478"/>
      <c r="S11" s="478"/>
      <c r="T11" s="478"/>
      <c r="U11" s="578"/>
      <c r="V11" s="591"/>
      <c r="W11" s="592"/>
      <c r="X11" s="592"/>
      <c r="Y11" s="592"/>
      <c r="Z11" s="592"/>
      <c r="AA11" s="592"/>
      <c r="AB11" s="593"/>
    </row>
    <row r="12" spans="1:28" ht="12" customHeight="1" x14ac:dyDescent="0.15">
      <c r="A12" s="446" t="s">
        <v>58</v>
      </c>
      <c r="B12" s="446"/>
      <c r="C12" s="446"/>
      <c r="D12" s="391">
        <v>1998</v>
      </c>
      <c r="E12" s="595"/>
      <c r="F12" s="489" t="s">
        <v>33</v>
      </c>
      <c r="G12" s="597">
        <v>4</v>
      </c>
      <c r="H12" s="489" t="s">
        <v>33</v>
      </c>
      <c r="I12" s="597">
        <v>21</v>
      </c>
      <c r="J12" s="599" t="s">
        <v>35</v>
      </c>
      <c r="K12" s="599"/>
      <c r="L12" s="600"/>
      <c r="M12" s="499" t="s">
        <v>56</v>
      </c>
      <c r="N12" s="577"/>
      <c r="O12" s="603">
        <f>IF(D12="","",(DATEDIF(D12&amp;"/"&amp;IF(G12="","1",G12)&amp;"/"&amp;IF(I12="","1",I12),"2022/4/1","Y")))</f>
        <v>23</v>
      </c>
      <c r="P12" s="604"/>
      <c r="Q12" s="8"/>
      <c r="R12" s="8"/>
      <c r="S12" s="9"/>
      <c r="T12" s="9"/>
      <c r="U12" s="10"/>
      <c r="V12" s="592"/>
      <c r="W12" s="592"/>
      <c r="X12" s="592"/>
      <c r="Y12" s="592"/>
      <c r="Z12" s="592"/>
      <c r="AA12" s="592"/>
      <c r="AB12" s="593"/>
    </row>
    <row r="13" spans="1:28" ht="12" customHeight="1" x14ac:dyDescent="0.15">
      <c r="A13" s="446"/>
      <c r="B13" s="446"/>
      <c r="C13" s="446"/>
      <c r="D13" s="392"/>
      <c r="E13" s="596"/>
      <c r="F13" s="501"/>
      <c r="G13" s="598"/>
      <c r="H13" s="501"/>
      <c r="I13" s="598"/>
      <c r="J13" s="601"/>
      <c r="K13" s="601"/>
      <c r="L13" s="602"/>
      <c r="M13" s="567"/>
      <c r="N13" s="579"/>
      <c r="O13" s="605"/>
      <c r="P13" s="606"/>
      <c r="Q13" s="11"/>
      <c r="R13" s="11"/>
      <c r="S13" s="12"/>
      <c r="T13" s="12"/>
      <c r="U13" s="13"/>
      <c r="V13" s="592"/>
      <c r="W13" s="592"/>
      <c r="X13" s="592"/>
      <c r="Y13" s="592"/>
      <c r="Z13" s="592"/>
      <c r="AA13" s="592"/>
      <c r="AB13" s="593"/>
    </row>
    <row r="14" spans="1:28" ht="12" customHeight="1" x14ac:dyDescent="0.15">
      <c r="A14" s="446" t="s">
        <v>59</v>
      </c>
      <c r="B14" s="446"/>
      <c r="C14" s="446"/>
      <c r="D14" s="547" t="s">
        <v>5</v>
      </c>
      <c r="E14" s="547"/>
      <c r="F14" s="547"/>
      <c r="G14" s="547"/>
      <c r="H14" s="547"/>
      <c r="I14" s="547"/>
      <c r="J14" s="543" t="s">
        <v>60</v>
      </c>
      <c r="K14" s="607"/>
      <c r="L14" s="607"/>
      <c r="M14" s="607"/>
      <c r="N14" s="607"/>
      <c r="O14" s="608"/>
      <c r="P14" s="545" t="s">
        <v>6</v>
      </c>
      <c r="Q14" s="545"/>
      <c r="R14" s="545"/>
      <c r="S14" s="545"/>
      <c r="T14" s="545"/>
      <c r="U14" s="545"/>
      <c r="V14" s="591"/>
      <c r="W14" s="592"/>
      <c r="X14" s="592"/>
      <c r="Y14" s="592"/>
      <c r="Z14" s="592"/>
      <c r="AA14" s="592"/>
      <c r="AB14" s="593"/>
    </row>
    <row r="15" spans="1:28" ht="12" customHeight="1" thickBot="1" x14ac:dyDescent="0.2">
      <c r="A15" s="446"/>
      <c r="B15" s="446"/>
      <c r="C15" s="446"/>
      <c r="D15" s="547"/>
      <c r="E15" s="547"/>
      <c r="F15" s="547"/>
      <c r="G15" s="547"/>
      <c r="H15" s="547"/>
      <c r="I15" s="547"/>
      <c r="J15" s="609"/>
      <c r="K15" s="609"/>
      <c r="L15" s="609"/>
      <c r="M15" s="609"/>
      <c r="N15" s="609"/>
      <c r="O15" s="609"/>
      <c r="P15" s="546"/>
      <c r="Q15" s="546"/>
      <c r="R15" s="546"/>
      <c r="S15" s="546"/>
      <c r="T15" s="546"/>
      <c r="U15" s="546"/>
      <c r="V15" s="591"/>
      <c r="W15" s="594"/>
      <c r="X15" s="594"/>
      <c r="Y15" s="594"/>
      <c r="Z15" s="594"/>
      <c r="AA15" s="594"/>
      <c r="AB15" s="593"/>
    </row>
    <row r="16" spans="1:28" ht="12" customHeight="1" thickTop="1" x14ac:dyDescent="0.15">
      <c r="A16" s="446" t="s">
        <v>61</v>
      </c>
      <c r="B16" s="446"/>
      <c r="C16" s="446"/>
      <c r="D16" s="547" t="s">
        <v>248</v>
      </c>
      <c r="E16" s="547"/>
      <c r="F16" s="547"/>
      <c r="G16" s="547"/>
      <c r="H16" s="547"/>
      <c r="I16" s="406"/>
      <c r="J16" s="515" t="s">
        <v>62</v>
      </c>
      <c r="K16" s="548"/>
      <c r="L16" s="548"/>
      <c r="M16" s="549"/>
      <c r="N16" s="553" t="s">
        <v>249</v>
      </c>
      <c r="O16" s="554"/>
      <c r="P16" s="554"/>
      <c r="Q16" s="555"/>
      <c r="R16" s="559" t="s">
        <v>63</v>
      </c>
      <c r="S16" s="559"/>
      <c r="T16" s="559"/>
      <c r="U16" s="527">
        <v>20</v>
      </c>
      <c r="V16" s="461" t="s">
        <v>21</v>
      </c>
      <c r="W16" s="527" t="s">
        <v>33</v>
      </c>
      <c r="X16" s="461" t="s">
        <v>8</v>
      </c>
      <c r="Y16" s="527" t="s">
        <v>33</v>
      </c>
      <c r="Z16" s="554">
        <v>31</v>
      </c>
      <c r="AA16" s="561" t="s">
        <v>64</v>
      </c>
      <c r="AB16" s="562"/>
    </row>
    <row r="17" spans="1:28" ht="12" customHeight="1" thickBot="1" x14ac:dyDescent="0.2">
      <c r="A17" s="446"/>
      <c r="B17" s="446"/>
      <c r="C17" s="446"/>
      <c r="D17" s="547"/>
      <c r="E17" s="547"/>
      <c r="F17" s="547"/>
      <c r="G17" s="547"/>
      <c r="H17" s="547"/>
      <c r="I17" s="406"/>
      <c r="J17" s="550"/>
      <c r="K17" s="551"/>
      <c r="L17" s="551"/>
      <c r="M17" s="552"/>
      <c r="N17" s="556"/>
      <c r="O17" s="557"/>
      <c r="P17" s="557"/>
      <c r="Q17" s="558"/>
      <c r="R17" s="560"/>
      <c r="S17" s="560"/>
      <c r="T17" s="560"/>
      <c r="U17" s="502"/>
      <c r="V17" s="568"/>
      <c r="W17" s="502"/>
      <c r="X17" s="568"/>
      <c r="Y17" s="502"/>
      <c r="Z17" s="557"/>
      <c r="AA17" s="563"/>
      <c r="AB17" s="564"/>
    </row>
    <row r="18" spans="1:28" ht="6" customHeight="1" thickTop="1" x14ac:dyDescent="0.15"/>
    <row r="19" spans="1:28" ht="12" customHeight="1" x14ac:dyDescent="0.15">
      <c r="A19" s="565" t="s">
        <v>65</v>
      </c>
      <c r="B19" s="446" t="s">
        <v>68</v>
      </c>
      <c r="C19" s="446"/>
      <c r="D19" s="446"/>
      <c r="E19" s="542"/>
      <c r="F19" s="542"/>
      <c r="G19" s="542"/>
      <c r="H19" s="542"/>
      <c r="I19" s="542"/>
      <c r="J19" s="542"/>
      <c r="K19" s="543" t="s">
        <v>69</v>
      </c>
      <c r="L19" s="543"/>
      <c r="M19" s="543"/>
      <c r="N19" s="542"/>
      <c r="O19" s="542"/>
      <c r="P19" s="542"/>
      <c r="Q19" s="542"/>
      <c r="R19" s="542"/>
      <c r="S19" s="544" t="s">
        <v>70</v>
      </c>
      <c r="T19" s="542"/>
      <c r="U19" s="446" t="s">
        <v>66</v>
      </c>
      <c r="V19" s="446"/>
      <c r="W19" s="405" t="s">
        <v>250</v>
      </c>
      <c r="X19" s="405"/>
      <c r="Y19" s="405"/>
      <c r="Z19" s="405"/>
      <c r="AA19" s="405"/>
      <c r="AB19" s="405"/>
    </row>
    <row r="20" spans="1:28" ht="12" customHeight="1" x14ac:dyDescent="0.15">
      <c r="A20" s="566"/>
      <c r="B20" s="446"/>
      <c r="C20" s="446"/>
      <c r="D20" s="446"/>
      <c r="E20" s="542"/>
      <c r="F20" s="542"/>
      <c r="G20" s="542"/>
      <c r="H20" s="542"/>
      <c r="I20" s="542"/>
      <c r="J20" s="542"/>
      <c r="K20" s="543"/>
      <c r="L20" s="543"/>
      <c r="M20" s="543"/>
      <c r="N20" s="542"/>
      <c r="O20" s="542"/>
      <c r="P20" s="542"/>
      <c r="Q20" s="542"/>
      <c r="R20" s="542"/>
      <c r="S20" s="544"/>
      <c r="T20" s="542"/>
      <c r="U20" s="446"/>
      <c r="V20" s="446"/>
      <c r="W20" s="405"/>
      <c r="X20" s="405"/>
      <c r="Y20" s="405"/>
      <c r="Z20" s="405"/>
      <c r="AA20" s="405"/>
      <c r="AB20" s="405"/>
    </row>
    <row r="21" spans="1:28" ht="12" customHeight="1" x14ac:dyDescent="0.15">
      <c r="A21" s="566"/>
      <c r="B21" s="450" t="s">
        <v>71</v>
      </c>
      <c r="C21" s="450"/>
      <c r="D21" s="450"/>
      <c r="E21" s="542" t="s">
        <v>243</v>
      </c>
      <c r="F21" s="542"/>
      <c r="G21" s="542"/>
      <c r="H21" s="542"/>
      <c r="I21" s="542"/>
      <c r="J21" s="542"/>
      <c r="K21" s="543" t="s">
        <v>72</v>
      </c>
      <c r="L21" s="543"/>
      <c r="M21" s="543"/>
      <c r="N21" s="542" t="s">
        <v>251</v>
      </c>
      <c r="O21" s="542"/>
      <c r="P21" s="542"/>
      <c r="Q21" s="542"/>
      <c r="R21" s="542"/>
      <c r="S21" s="544" t="s">
        <v>70</v>
      </c>
      <c r="T21" s="542">
        <v>2</v>
      </c>
      <c r="U21" s="543" t="s">
        <v>67</v>
      </c>
      <c r="V21" s="543"/>
      <c r="W21" s="405" t="s">
        <v>242</v>
      </c>
      <c r="X21" s="405"/>
      <c r="Y21" s="405"/>
      <c r="Z21" s="405"/>
      <c r="AA21" s="405"/>
      <c r="AB21" s="405"/>
    </row>
    <row r="22" spans="1:28" ht="12" customHeight="1" x14ac:dyDescent="0.15">
      <c r="A22" s="566"/>
      <c r="B22" s="450"/>
      <c r="C22" s="450"/>
      <c r="D22" s="450"/>
      <c r="E22" s="542"/>
      <c r="F22" s="542"/>
      <c r="G22" s="542"/>
      <c r="H22" s="542"/>
      <c r="I22" s="542"/>
      <c r="J22" s="542"/>
      <c r="K22" s="543"/>
      <c r="L22" s="543"/>
      <c r="M22" s="543"/>
      <c r="N22" s="542"/>
      <c r="O22" s="542"/>
      <c r="P22" s="542"/>
      <c r="Q22" s="542"/>
      <c r="R22" s="542"/>
      <c r="S22" s="544"/>
      <c r="T22" s="542"/>
      <c r="U22" s="543"/>
      <c r="V22" s="543"/>
      <c r="W22" s="405"/>
      <c r="X22" s="405"/>
      <c r="Y22" s="405"/>
      <c r="Z22" s="405"/>
      <c r="AA22" s="405"/>
      <c r="AB22" s="405"/>
    </row>
    <row r="23" spans="1:28" ht="11.25" customHeight="1" x14ac:dyDescent="0.15">
      <c r="A23" s="566"/>
      <c r="B23" s="533" t="s">
        <v>73</v>
      </c>
      <c r="C23" s="534"/>
      <c r="D23" s="534"/>
      <c r="E23" s="534"/>
      <c r="F23" s="534"/>
      <c r="G23" s="534"/>
      <c r="H23" s="534"/>
      <c r="I23" s="537">
        <v>20</v>
      </c>
      <c r="J23" s="493" t="s">
        <v>10</v>
      </c>
      <c r="K23" s="513" t="s">
        <v>33</v>
      </c>
      <c r="L23" s="493" t="s">
        <v>9</v>
      </c>
      <c r="M23" s="497"/>
      <c r="N23" s="538" t="s">
        <v>74</v>
      </c>
      <c r="O23" s="539"/>
      <c r="P23" s="539"/>
      <c r="Q23" s="539"/>
      <c r="R23" s="539"/>
      <c r="S23" s="539"/>
      <c r="T23" s="539"/>
      <c r="U23" s="539"/>
      <c r="V23" s="539"/>
      <c r="W23" s="539"/>
      <c r="X23" s="537">
        <v>20</v>
      </c>
      <c r="Y23" s="493" t="s">
        <v>22</v>
      </c>
      <c r="Z23" s="513" t="s">
        <v>33</v>
      </c>
      <c r="AA23" s="493" t="s">
        <v>8</v>
      </c>
      <c r="AB23" s="497"/>
    </row>
    <row r="24" spans="1:28" ht="11.25" customHeight="1" thickBot="1" x14ac:dyDescent="0.2">
      <c r="A24" s="566"/>
      <c r="B24" s="535"/>
      <c r="C24" s="536"/>
      <c r="D24" s="536"/>
      <c r="E24" s="536"/>
      <c r="F24" s="536"/>
      <c r="G24" s="536"/>
      <c r="H24" s="536"/>
      <c r="I24" s="514"/>
      <c r="J24" s="496"/>
      <c r="K24" s="514"/>
      <c r="L24" s="496"/>
      <c r="M24" s="498"/>
      <c r="N24" s="540"/>
      <c r="O24" s="541"/>
      <c r="P24" s="541"/>
      <c r="Q24" s="541"/>
      <c r="R24" s="541"/>
      <c r="S24" s="541"/>
      <c r="T24" s="541"/>
      <c r="U24" s="541"/>
      <c r="V24" s="541"/>
      <c r="W24" s="541"/>
      <c r="X24" s="514"/>
      <c r="Y24" s="496"/>
      <c r="Z24" s="514"/>
      <c r="AA24" s="496"/>
      <c r="AB24" s="498"/>
    </row>
    <row r="25" spans="1:28" ht="9.9499999999999993" customHeight="1" thickTop="1" x14ac:dyDescent="0.15">
      <c r="A25" s="500"/>
      <c r="B25" s="515" t="s">
        <v>75</v>
      </c>
      <c r="C25" s="516"/>
      <c r="D25" s="517"/>
      <c r="E25" s="524">
        <v>20</v>
      </c>
      <c r="F25" s="526" t="s">
        <v>11</v>
      </c>
      <c r="G25" s="527" t="s">
        <v>33</v>
      </c>
      <c r="H25" s="526" t="s">
        <v>9</v>
      </c>
      <c r="I25" s="528" t="s">
        <v>76</v>
      </c>
      <c r="J25" s="528"/>
      <c r="K25" s="527">
        <v>20</v>
      </c>
      <c r="L25" s="526" t="s">
        <v>7</v>
      </c>
      <c r="M25" s="527" t="s">
        <v>33</v>
      </c>
      <c r="N25" s="526" t="s">
        <v>8</v>
      </c>
      <c r="O25" s="528" t="s">
        <v>77</v>
      </c>
      <c r="P25" s="528"/>
      <c r="Q25" s="528"/>
      <c r="R25" s="528"/>
      <c r="S25" s="531" t="s">
        <v>252</v>
      </c>
      <c r="T25" s="531"/>
      <c r="U25" s="531"/>
      <c r="V25" s="531"/>
      <c r="W25" s="531"/>
      <c r="X25" s="531"/>
      <c r="Y25" s="531"/>
      <c r="Z25" s="531"/>
      <c r="AA25" s="531"/>
      <c r="AB25" s="532"/>
    </row>
    <row r="26" spans="1:28" ht="9.9499999999999993" customHeight="1" x14ac:dyDescent="0.15">
      <c r="A26" s="500"/>
      <c r="B26" s="518"/>
      <c r="C26" s="519"/>
      <c r="D26" s="520"/>
      <c r="E26" s="525"/>
      <c r="F26" s="509"/>
      <c r="G26" s="501"/>
      <c r="H26" s="509"/>
      <c r="I26" s="510"/>
      <c r="J26" s="510"/>
      <c r="K26" s="501"/>
      <c r="L26" s="509"/>
      <c r="M26" s="501"/>
      <c r="N26" s="509"/>
      <c r="O26" s="510"/>
      <c r="P26" s="510"/>
      <c r="Q26" s="510"/>
      <c r="R26" s="510"/>
      <c r="S26" s="511"/>
      <c r="T26" s="511"/>
      <c r="U26" s="511"/>
      <c r="V26" s="511"/>
      <c r="W26" s="511"/>
      <c r="X26" s="511"/>
      <c r="Y26" s="511"/>
      <c r="Z26" s="511"/>
      <c r="AA26" s="511"/>
      <c r="AB26" s="512"/>
    </row>
    <row r="27" spans="1:28" ht="9.9499999999999993" customHeight="1" x14ac:dyDescent="0.15">
      <c r="A27" s="500"/>
      <c r="B27" s="518"/>
      <c r="C27" s="519"/>
      <c r="D27" s="520"/>
      <c r="E27" s="529">
        <v>20</v>
      </c>
      <c r="F27" s="493"/>
      <c r="G27" s="489" t="s">
        <v>33</v>
      </c>
      <c r="H27" s="493"/>
      <c r="I27" s="477" t="s">
        <v>78</v>
      </c>
      <c r="J27" s="477"/>
      <c r="K27" s="489">
        <v>20</v>
      </c>
      <c r="L27" s="493"/>
      <c r="M27" s="489" t="s">
        <v>33</v>
      </c>
      <c r="N27" s="493"/>
      <c r="O27" s="477" t="s">
        <v>77</v>
      </c>
      <c r="P27" s="477"/>
      <c r="Q27" s="477"/>
      <c r="R27" s="477"/>
      <c r="S27" s="505"/>
      <c r="T27" s="505"/>
      <c r="U27" s="505"/>
      <c r="V27" s="505"/>
      <c r="W27" s="505"/>
      <c r="X27" s="505"/>
      <c r="Y27" s="505"/>
      <c r="Z27" s="505"/>
      <c r="AA27" s="505"/>
      <c r="AB27" s="506"/>
    </row>
    <row r="28" spans="1:28" ht="9.9499999999999993" customHeight="1" x14ac:dyDescent="0.15">
      <c r="A28" s="500"/>
      <c r="B28" s="518"/>
      <c r="C28" s="519"/>
      <c r="D28" s="520"/>
      <c r="E28" s="525"/>
      <c r="F28" s="509"/>
      <c r="G28" s="501"/>
      <c r="H28" s="509"/>
      <c r="I28" s="510"/>
      <c r="J28" s="510"/>
      <c r="K28" s="501"/>
      <c r="L28" s="509"/>
      <c r="M28" s="501"/>
      <c r="N28" s="509"/>
      <c r="O28" s="510"/>
      <c r="P28" s="510"/>
      <c r="Q28" s="510"/>
      <c r="R28" s="510"/>
      <c r="S28" s="511"/>
      <c r="T28" s="511"/>
      <c r="U28" s="511"/>
      <c r="V28" s="511"/>
      <c r="W28" s="511"/>
      <c r="X28" s="511"/>
      <c r="Y28" s="511"/>
      <c r="Z28" s="511"/>
      <c r="AA28" s="511"/>
      <c r="AB28" s="512"/>
    </row>
    <row r="29" spans="1:28" ht="9.9499999999999993" customHeight="1" x14ac:dyDescent="0.15">
      <c r="A29" s="500"/>
      <c r="B29" s="518"/>
      <c r="C29" s="519"/>
      <c r="D29" s="520"/>
      <c r="E29" s="529">
        <v>20</v>
      </c>
      <c r="F29" s="493"/>
      <c r="G29" s="489" t="s">
        <v>33</v>
      </c>
      <c r="H29" s="493"/>
      <c r="I29" s="477" t="s">
        <v>76</v>
      </c>
      <c r="J29" s="477"/>
      <c r="K29" s="489">
        <v>20</v>
      </c>
      <c r="L29" s="493"/>
      <c r="M29" s="489" t="s">
        <v>33</v>
      </c>
      <c r="N29" s="493"/>
      <c r="O29" s="477" t="s">
        <v>77</v>
      </c>
      <c r="P29" s="477"/>
      <c r="Q29" s="477"/>
      <c r="R29" s="477"/>
      <c r="S29" s="505"/>
      <c r="T29" s="505"/>
      <c r="U29" s="505"/>
      <c r="V29" s="505"/>
      <c r="W29" s="505"/>
      <c r="X29" s="505"/>
      <c r="Y29" s="505"/>
      <c r="Z29" s="505"/>
      <c r="AA29" s="505"/>
      <c r="AB29" s="506"/>
    </row>
    <row r="30" spans="1:28" ht="9.9499999999999993" customHeight="1" thickBot="1" x14ac:dyDescent="0.2">
      <c r="A30" s="567"/>
      <c r="B30" s="521"/>
      <c r="C30" s="522"/>
      <c r="D30" s="523"/>
      <c r="E30" s="530"/>
      <c r="F30" s="503"/>
      <c r="G30" s="502"/>
      <c r="H30" s="503"/>
      <c r="I30" s="504"/>
      <c r="J30" s="504"/>
      <c r="K30" s="502"/>
      <c r="L30" s="503"/>
      <c r="M30" s="502"/>
      <c r="N30" s="503"/>
      <c r="O30" s="504"/>
      <c r="P30" s="504"/>
      <c r="Q30" s="504"/>
      <c r="R30" s="504"/>
      <c r="S30" s="507"/>
      <c r="T30" s="507"/>
      <c r="U30" s="507"/>
      <c r="V30" s="507"/>
      <c r="W30" s="507"/>
      <c r="X30" s="507"/>
      <c r="Y30" s="507"/>
      <c r="Z30" s="507"/>
      <c r="AA30" s="507"/>
      <c r="AB30" s="508"/>
    </row>
    <row r="31" spans="1:28" ht="9.9499999999999993" customHeight="1" thickTop="1" x14ac:dyDescent="0.15">
      <c r="A31" s="479" t="s">
        <v>79</v>
      </c>
      <c r="B31" s="432" t="s">
        <v>19</v>
      </c>
      <c r="C31" s="433"/>
      <c r="D31" s="433"/>
      <c r="E31" s="436" t="s">
        <v>23</v>
      </c>
      <c r="F31" s="436"/>
      <c r="G31" s="436"/>
      <c r="H31" s="437"/>
      <c r="I31" s="432" t="s">
        <v>20</v>
      </c>
      <c r="J31" s="433"/>
      <c r="K31" s="433"/>
      <c r="L31" s="440" t="s">
        <v>244</v>
      </c>
      <c r="M31" s="440"/>
      <c r="N31" s="440"/>
      <c r="O31" s="440"/>
      <c r="P31" s="440"/>
      <c r="Q31" s="440"/>
      <c r="R31" s="440"/>
      <c r="S31" s="440"/>
      <c r="T31" s="440"/>
      <c r="U31" s="440"/>
      <c r="V31" s="440"/>
      <c r="W31" s="440"/>
      <c r="X31" s="440"/>
      <c r="Y31" s="440"/>
      <c r="Z31" s="440"/>
      <c r="AA31" s="440"/>
      <c r="AB31" s="441"/>
    </row>
    <row r="32" spans="1:28" ht="9.9499999999999993" customHeight="1" x14ac:dyDescent="0.15">
      <c r="A32" s="480"/>
      <c r="B32" s="434"/>
      <c r="C32" s="435"/>
      <c r="D32" s="435"/>
      <c r="E32" s="438"/>
      <c r="F32" s="438"/>
      <c r="G32" s="438"/>
      <c r="H32" s="439"/>
      <c r="I32" s="434"/>
      <c r="J32" s="435"/>
      <c r="K32" s="435"/>
      <c r="L32" s="394"/>
      <c r="M32" s="394"/>
      <c r="N32" s="394"/>
      <c r="O32" s="394"/>
      <c r="P32" s="394"/>
      <c r="Q32" s="394"/>
      <c r="R32" s="394"/>
      <c r="S32" s="394"/>
      <c r="T32" s="394"/>
      <c r="U32" s="394"/>
      <c r="V32" s="394"/>
      <c r="W32" s="394"/>
      <c r="X32" s="394"/>
      <c r="Y32" s="394"/>
      <c r="Z32" s="394"/>
      <c r="AA32" s="394"/>
      <c r="AB32" s="395"/>
    </row>
    <row r="33" spans="1:30" ht="9.9499999999999993" customHeight="1" x14ac:dyDescent="0.15">
      <c r="A33" s="480"/>
      <c r="B33" s="481" t="s">
        <v>41</v>
      </c>
      <c r="C33" s="482"/>
      <c r="D33" s="482"/>
      <c r="E33" s="482"/>
      <c r="F33" s="482"/>
      <c r="G33" s="483" t="s">
        <v>12</v>
      </c>
      <c r="H33" s="484"/>
      <c r="I33" s="484"/>
      <c r="J33" s="484"/>
      <c r="K33" s="484"/>
      <c r="L33" s="484"/>
      <c r="M33" s="484"/>
      <c r="N33" s="484"/>
      <c r="O33" s="484"/>
      <c r="P33" s="484"/>
      <c r="Q33" s="484"/>
      <c r="R33" s="484"/>
      <c r="S33" s="484"/>
      <c r="T33" s="484"/>
      <c r="U33" s="484"/>
      <c r="V33" s="484"/>
      <c r="W33" s="484"/>
      <c r="X33" s="484"/>
      <c r="Y33" s="484"/>
      <c r="Z33" s="484"/>
      <c r="AA33" s="484"/>
      <c r="AB33" s="485"/>
    </row>
    <row r="34" spans="1:30" ht="9.9499999999999993" customHeight="1" x14ac:dyDescent="0.15">
      <c r="A34" s="480"/>
      <c r="B34" s="434"/>
      <c r="C34" s="435"/>
      <c r="D34" s="435"/>
      <c r="E34" s="435"/>
      <c r="F34" s="435"/>
      <c r="G34" s="486"/>
      <c r="H34" s="486"/>
      <c r="I34" s="486"/>
      <c r="J34" s="486"/>
      <c r="K34" s="486"/>
      <c r="L34" s="486"/>
      <c r="M34" s="486"/>
      <c r="N34" s="486"/>
      <c r="O34" s="486"/>
      <c r="P34" s="486"/>
      <c r="Q34" s="486"/>
      <c r="R34" s="486"/>
      <c r="S34" s="486"/>
      <c r="T34" s="486"/>
      <c r="U34" s="486"/>
      <c r="V34" s="486"/>
      <c r="W34" s="486"/>
      <c r="X34" s="486"/>
      <c r="Y34" s="486"/>
      <c r="Z34" s="486"/>
      <c r="AA34" s="486"/>
      <c r="AB34" s="487"/>
    </row>
    <row r="35" spans="1:30" ht="9.9499999999999993" customHeight="1" x14ac:dyDescent="0.15">
      <c r="A35" s="480"/>
      <c r="B35" s="481" t="s">
        <v>80</v>
      </c>
      <c r="C35" s="488"/>
      <c r="D35" s="489"/>
      <c r="E35" s="493" t="s">
        <v>13</v>
      </c>
      <c r="F35" s="494"/>
      <c r="G35" s="477" t="s">
        <v>4</v>
      </c>
      <c r="H35" s="493" t="s">
        <v>14</v>
      </c>
      <c r="I35" s="493"/>
      <c r="J35" s="493"/>
      <c r="K35" s="477" t="s">
        <v>4</v>
      </c>
      <c r="L35" s="493" t="s">
        <v>14</v>
      </c>
      <c r="M35" s="493"/>
      <c r="N35" s="497"/>
      <c r="O35" s="499" t="s">
        <v>81</v>
      </c>
      <c r="P35" s="477"/>
      <c r="Q35" s="493" t="s">
        <v>255</v>
      </c>
      <c r="R35" s="493"/>
      <c r="S35" s="493"/>
      <c r="T35" s="477" t="s">
        <v>4</v>
      </c>
      <c r="U35" s="493" t="s">
        <v>14</v>
      </c>
      <c r="V35" s="493"/>
      <c r="W35" s="493"/>
      <c r="X35" s="477" t="s">
        <v>4</v>
      </c>
      <c r="Y35" s="493" t="s">
        <v>14</v>
      </c>
      <c r="Z35" s="493"/>
      <c r="AA35" s="493"/>
      <c r="AB35" s="497"/>
    </row>
    <row r="36" spans="1:30" ht="9.9499999999999993" customHeight="1" thickBot="1" x14ac:dyDescent="0.2">
      <c r="A36" s="480"/>
      <c r="B36" s="490"/>
      <c r="C36" s="491"/>
      <c r="D36" s="492"/>
      <c r="E36" s="495"/>
      <c r="F36" s="495"/>
      <c r="G36" s="478"/>
      <c r="H36" s="496"/>
      <c r="I36" s="496"/>
      <c r="J36" s="496"/>
      <c r="K36" s="478"/>
      <c r="L36" s="496"/>
      <c r="M36" s="496"/>
      <c r="N36" s="498"/>
      <c r="O36" s="500"/>
      <c r="P36" s="478"/>
      <c r="Q36" s="496"/>
      <c r="R36" s="496"/>
      <c r="S36" s="496"/>
      <c r="T36" s="478"/>
      <c r="U36" s="496"/>
      <c r="V36" s="496"/>
      <c r="W36" s="496"/>
      <c r="X36" s="478"/>
      <c r="Y36" s="496"/>
      <c r="Z36" s="496"/>
      <c r="AA36" s="496"/>
      <c r="AB36" s="498"/>
    </row>
    <row r="37" spans="1:30" ht="12" customHeight="1" thickTop="1" x14ac:dyDescent="0.15">
      <c r="A37" s="412" t="s">
        <v>82</v>
      </c>
      <c r="B37" s="459" t="s">
        <v>19</v>
      </c>
      <c r="C37" s="460"/>
      <c r="D37" s="460"/>
      <c r="E37" s="461" t="s">
        <v>24</v>
      </c>
      <c r="F37" s="461"/>
      <c r="G37" s="461"/>
      <c r="H37" s="462"/>
      <c r="I37" s="459" t="s">
        <v>20</v>
      </c>
      <c r="J37" s="460"/>
      <c r="K37" s="460"/>
      <c r="L37" s="463" t="s">
        <v>253</v>
      </c>
      <c r="M37" s="463"/>
      <c r="N37" s="463"/>
      <c r="O37" s="463"/>
      <c r="P37" s="463"/>
      <c r="Q37" s="463"/>
      <c r="R37" s="463"/>
      <c r="S37" s="463"/>
      <c r="T37" s="463"/>
      <c r="U37" s="463"/>
      <c r="V37" s="463"/>
      <c r="W37" s="463"/>
      <c r="X37" s="463"/>
      <c r="Y37" s="463"/>
      <c r="Z37" s="463"/>
      <c r="AA37" s="463"/>
      <c r="AB37" s="464"/>
    </row>
    <row r="38" spans="1:30" ht="12" customHeight="1" x14ac:dyDescent="0.15">
      <c r="A38" s="413"/>
      <c r="B38" s="434"/>
      <c r="C38" s="435"/>
      <c r="D38" s="435"/>
      <c r="E38" s="438"/>
      <c r="F38" s="438"/>
      <c r="G38" s="438"/>
      <c r="H38" s="439"/>
      <c r="I38" s="434"/>
      <c r="J38" s="435"/>
      <c r="K38" s="435"/>
      <c r="L38" s="394"/>
      <c r="M38" s="394"/>
      <c r="N38" s="394"/>
      <c r="O38" s="394"/>
      <c r="P38" s="394"/>
      <c r="Q38" s="394"/>
      <c r="R38" s="394"/>
      <c r="S38" s="394"/>
      <c r="T38" s="394"/>
      <c r="U38" s="394"/>
      <c r="V38" s="394"/>
      <c r="W38" s="394"/>
      <c r="X38" s="394"/>
      <c r="Y38" s="394"/>
      <c r="Z38" s="394"/>
      <c r="AA38" s="394"/>
      <c r="AB38" s="465"/>
    </row>
    <row r="39" spans="1:30" ht="12" customHeight="1" x14ac:dyDescent="0.15">
      <c r="A39" s="413"/>
      <c r="B39" s="446" t="s">
        <v>84</v>
      </c>
      <c r="C39" s="447"/>
      <c r="D39" s="449" t="s">
        <v>254</v>
      </c>
      <c r="E39" s="405"/>
      <c r="F39" s="405"/>
      <c r="G39" s="405"/>
      <c r="H39" s="405"/>
      <c r="I39" s="405"/>
      <c r="J39" s="405"/>
      <c r="K39" s="450" t="s">
        <v>85</v>
      </c>
      <c r="L39" s="450"/>
      <c r="M39" s="450"/>
      <c r="N39" s="451"/>
      <c r="O39" s="390" t="s">
        <v>247</v>
      </c>
      <c r="P39" s="444"/>
      <c r="Q39" s="444"/>
      <c r="R39" s="444"/>
      <c r="S39" s="444"/>
      <c r="T39" s="403" t="s">
        <v>86</v>
      </c>
      <c r="U39" s="457" t="s">
        <v>25</v>
      </c>
      <c r="V39" s="458"/>
      <c r="W39" s="402" t="s">
        <v>4</v>
      </c>
      <c r="X39" s="390" t="s">
        <v>25</v>
      </c>
      <c r="Y39" s="445"/>
      <c r="Z39" s="402" t="s">
        <v>4</v>
      </c>
      <c r="AA39" s="442" t="s">
        <v>25</v>
      </c>
      <c r="AB39" s="474"/>
    </row>
    <row r="40" spans="1:30" ht="12" customHeight="1" thickBot="1" x14ac:dyDescent="0.2">
      <c r="A40" s="414"/>
      <c r="B40" s="466"/>
      <c r="C40" s="467"/>
      <c r="D40" s="468"/>
      <c r="E40" s="469"/>
      <c r="F40" s="469"/>
      <c r="G40" s="469"/>
      <c r="H40" s="469"/>
      <c r="I40" s="469"/>
      <c r="J40" s="469"/>
      <c r="K40" s="452"/>
      <c r="L40" s="452"/>
      <c r="M40" s="452"/>
      <c r="N40" s="453"/>
      <c r="O40" s="454"/>
      <c r="P40" s="455"/>
      <c r="Q40" s="455"/>
      <c r="R40" s="455"/>
      <c r="S40" s="455"/>
      <c r="T40" s="456"/>
      <c r="U40" s="470"/>
      <c r="V40" s="471"/>
      <c r="W40" s="472"/>
      <c r="X40" s="454"/>
      <c r="Y40" s="473"/>
      <c r="Z40" s="472"/>
      <c r="AA40" s="475"/>
      <c r="AB40" s="476"/>
    </row>
    <row r="41" spans="1:30" ht="12" customHeight="1" thickTop="1" x14ac:dyDescent="0.15">
      <c r="A41" s="429" t="s">
        <v>83</v>
      </c>
      <c r="B41" s="432" t="s">
        <v>19</v>
      </c>
      <c r="C41" s="433"/>
      <c r="D41" s="433"/>
      <c r="E41" s="436" t="s">
        <v>26</v>
      </c>
      <c r="F41" s="436"/>
      <c r="G41" s="436"/>
      <c r="H41" s="437"/>
      <c r="I41" s="432" t="s">
        <v>20</v>
      </c>
      <c r="J41" s="433"/>
      <c r="K41" s="433"/>
      <c r="L41" s="440" t="s">
        <v>245</v>
      </c>
      <c r="M41" s="440"/>
      <c r="N41" s="440"/>
      <c r="O41" s="440"/>
      <c r="P41" s="440"/>
      <c r="Q41" s="440"/>
      <c r="R41" s="440"/>
      <c r="S41" s="440"/>
      <c r="T41" s="440"/>
      <c r="U41" s="440"/>
      <c r="V41" s="440"/>
      <c r="W41" s="440"/>
      <c r="X41" s="440"/>
      <c r="Y41" s="440"/>
      <c r="Z41" s="440"/>
      <c r="AA41" s="440"/>
      <c r="AB41" s="441"/>
    </row>
    <row r="42" spans="1:30" ht="12" customHeight="1" x14ac:dyDescent="0.15">
      <c r="A42" s="430"/>
      <c r="B42" s="434"/>
      <c r="C42" s="435"/>
      <c r="D42" s="435"/>
      <c r="E42" s="438"/>
      <c r="F42" s="438"/>
      <c r="G42" s="438"/>
      <c r="H42" s="439"/>
      <c r="I42" s="434"/>
      <c r="J42" s="435"/>
      <c r="K42" s="435"/>
      <c r="L42" s="394"/>
      <c r="M42" s="394"/>
      <c r="N42" s="394"/>
      <c r="O42" s="394"/>
      <c r="P42" s="394"/>
      <c r="Q42" s="394"/>
      <c r="R42" s="394"/>
      <c r="S42" s="394"/>
      <c r="T42" s="394"/>
      <c r="U42" s="394"/>
      <c r="V42" s="394"/>
      <c r="W42" s="394"/>
      <c r="X42" s="394"/>
      <c r="Y42" s="394"/>
      <c r="Z42" s="394"/>
      <c r="AA42" s="394"/>
      <c r="AB42" s="395"/>
    </row>
    <row r="43" spans="1:30" ht="12" customHeight="1" x14ac:dyDescent="0.15">
      <c r="A43" s="430"/>
      <c r="B43" s="446" t="s">
        <v>84</v>
      </c>
      <c r="C43" s="447"/>
      <c r="D43" s="449" t="s">
        <v>246</v>
      </c>
      <c r="E43" s="405"/>
      <c r="F43" s="405"/>
      <c r="G43" s="405"/>
      <c r="H43" s="405"/>
      <c r="I43" s="405"/>
      <c r="J43" s="405"/>
      <c r="K43" s="450" t="s">
        <v>85</v>
      </c>
      <c r="L43" s="450"/>
      <c r="M43" s="450"/>
      <c r="N43" s="451"/>
      <c r="O43" s="390" t="s">
        <v>113</v>
      </c>
      <c r="P43" s="444"/>
      <c r="Q43" s="444"/>
      <c r="R43" s="444"/>
      <c r="S43" s="444"/>
      <c r="T43" s="403" t="s">
        <v>86</v>
      </c>
      <c r="U43" s="457" t="s">
        <v>25</v>
      </c>
      <c r="V43" s="458"/>
      <c r="W43" s="402" t="s">
        <v>4</v>
      </c>
      <c r="X43" s="390" t="s">
        <v>25</v>
      </c>
      <c r="Y43" s="445"/>
      <c r="Z43" s="402" t="s">
        <v>4</v>
      </c>
      <c r="AA43" s="442" t="s">
        <v>25</v>
      </c>
      <c r="AB43" s="443"/>
    </row>
    <row r="44" spans="1:30" ht="12" customHeight="1" x14ac:dyDescent="0.15">
      <c r="A44" s="431"/>
      <c r="B44" s="448"/>
      <c r="C44" s="447"/>
      <c r="D44" s="449"/>
      <c r="E44" s="405"/>
      <c r="F44" s="405"/>
      <c r="G44" s="405"/>
      <c r="H44" s="405"/>
      <c r="I44" s="405"/>
      <c r="J44" s="405"/>
      <c r="K44" s="450"/>
      <c r="L44" s="450"/>
      <c r="M44" s="450"/>
      <c r="N44" s="451"/>
      <c r="O44" s="390"/>
      <c r="P44" s="444"/>
      <c r="Q44" s="444"/>
      <c r="R44" s="444"/>
      <c r="S44" s="444"/>
      <c r="T44" s="403"/>
      <c r="U44" s="457"/>
      <c r="V44" s="458"/>
      <c r="W44" s="402"/>
      <c r="X44" s="390"/>
      <c r="Y44" s="445"/>
      <c r="Z44" s="402"/>
      <c r="AA44" s="442"/>
      <c r="AB44" s="443"/>
    </row>
    <row r="45" spans="1:30" ht="24" customHeight="1" x14ac:dyDescent="0.15">
      <c r="A45" s="402" t="s">
        <v>111</v>
      </c>
      <c r="B45" s="402"/>
      <c r="C45" s="402"/>
      <c r="D45" s="402"/>
      <c r="E45" s="411" t="s">
        <v>112</v>
      </c>
      <c r="F45" s="411"/>
      <c r="G45" s="411"/>
      <c r="H45" s="411"/>
      <c r="I45" s="411"/>
      <c r="J45" s="411"/>
      <c r="K45" s="411"/>
      <c r="L45" s="411"/>
      <c r="M45" s="411"/>
      <c r="N45" s="411"/>
      <c r="O45" s="411"/>
      <c r="P45" s="411"/>
      <c r="Q45" s="411"/>
      <c r="R45" s="411"/>
      <c r="S45" s="411"/>
      <c r="T45" s="411"/>
      <c r="U45" s="411"/>
      <c r="V45" s="411"/>
      <c r="W45" s="411"/>
      <c r="X45" s="411"/>
      <c r="Y45" s="411"/>
      <c r="Z45" s="411"/>
      <c r="AA45" s="411"/>
      <c r="AB45" s="411"/>
    </row>
    <row r="46" spans="1:30" ht="17.25" customHeight="1" x14ac:dyDescent="0.15">
      <c r="A46" s="428" t="s">
        <v>106</v>
      </c>
      <c r="B46" s="428"/>
      <c r="C46" s="428"/>
      <c r="D46" s="428"/>
      <c r="E46" s="428"/>
      <c r="F46" s="428"/>
      <c r="G46" s="428"/>
      <c r="H46" s="428"/>
      <c r="I46" s="428"/>
      <c r="J46" s="428"/>
      <c r="K46" s="428"/>
      <c r="L46" s="428"/>
      <c r="M46" s="428"/>
      <c r="N46" s="428"/>
      <c r="O46" s="428"/>
      <c r="P46" s="415" t="s">
        <v>107</v>
      </c>
      <c r="Q46" s="415"/>
      <c r="R46" s="415"/>
      <c r="S46" s="415"/>
      <c r="T46" s="416" t="s">
        <v>108</v>
      </c>
      <c r="U46" s="416"/>
      <c r="V46" s="416"/>
      <c r="W46" s="417" t="s">
        <v>99</v>
      </c>
      <c r="X46" s="418"/>
      <c r="Y46" s="418"/>
      <c r="Z46" s="418"/>
      <c r="AA46" s="418"/>
      <c r="AB46" s="419"/>
      <c r="AC46" s="16"/>
      <c r="AD46" s="17"/>
    </row>
    <row r="47" spans="1:30" ht="14.25" customHeight="1" x14ac:dyDescent="0.15">
      <c r="A47" s="428"/>
      <c r="B47" s="428"/>
      <c r="C47" s="428"/>
      <c r="D47" s="428"/>
      <c r="E47" s="428"/>
      <c r="F47" s="428"/>
      <c r="G47" s="428"/>
      <c r="H47" s="428"/>
      <c r="I47" s="428"/>
      <c r="J47" s="428"/>
      <c r="K47" s="428"/>
      <c r="L47" s="428"/>
      <c r="M47" s="428"/>
      <c r="N47" s="428"/>
      <c r="O47" s="428"/>
      <c r="P47" s="415"/>
      <c r="Q47" s="415"/>
      <c r="R47" s="415"/>
      <c r="S47" s="415"/>
      <c r="T47" s="416"/>
      <c r="U47" s="416"/>
      <c r="V47" s="416"/>
      <c r="W47" s="420"/>
      <c r="X47" s="421"/>
      <c r="Y47" s="421"/>
      <c r="Z47" s="421"/>
      <c r="AA47" s="421"/>
      <c r="AB47" s="422"/>
      <c r="AC47" s="18"/>
    </row>
    <row r="48" spans="1:30" ht="27" customHeight="1" x14ac:dyDescent="0.15">
      <c r="A48" s="423" t="s">
        <v>110</v>
      </c>
      <c r="B48" s="424"/>
      <c r="C48" s="424"/>
      <c r="D48" s="424"/>
      <c r="E48" s="425" t="s">
        <v>279</v>
      </c>
      <c r="F48" s="425"/>
      <c r="G48" s="425"/>
      <c r="H48" s="425"/>
      <c r="I48" s="425"/>
      <c r="J48" s="425"/>
      <c r="K48" s="425"/>
      <c r="L48" s="426" t="s">
        <v>109</v>
      </c>
      <c r="M48" s="426"/>
      <c r="N48" s="426"/>
      <c r="O48" s="426"/>
      <c r="P48" s="426"/>
      <c r="Q48" s="426"/>
      <c r="R48" s="426"/>
      <c r="S48" s="427"/>
      <c r="T48" s="137" t="s">
        <v>285</v>
      </c>
      <c r="U48" s="7" t="s">
        <v>33</v>
      </c>
      <c r="V48" s="138" t="s">
        <v>286</v>
      </c>
      <c r="W48" s="406" t="s">
        <v>280</v>
      </c>
      <c r="X48" s="407"/>
      <c r="Y48" s="407"/>
      <c r="Z48" s="407"/>
      <c r="AA48" s="407"/>
      <c r="AB48" s="410"/>
      <c r="AC48" s="18"/>
    </row>
    <row r="49" spans="1:45" ht="19.5" customHeight="1" x14ac:dyDescent="0.15">
      <c r="A49" s="405" t="s">
        <v>281</v>
      </c>
      <c r="B49" s="405"/>
      <c r="C49" s="405"/>
      <c r="D49" s="405"/>
      <c r="E49" s="405"/>
      <c r="F49" s="405"/>
      <c r="G49" s="405"/>
      <c r="H49" s="405"/>
      <c r="I49" s="405"/>
      <c r="J49" s="405"/>
      <c r="K49" s="405"/>
      <c r="L49" s="405"/>
      <c r="M49" s="405"/>
      <c r="N49" s="405"/>
      <c r="O49" s="405"/>
      <c r="P49" s="406" t="s">
        <v>285</v>
      </c>
      <c r="Q49" s="407"/>
      <c r="R49" s="22" t="s">
        <v>33</v>
      </c>
      <c r="S49" s="136" t="s">
        <v>27</v>
      </c>
      <c r="T49" s="135" t="s">
        <v>287</v>
      </c>
      <c r="U49" s="22" t="s">
        <v>33</v>
      </c>
      <c r="V49" s="136" t="s">
        <v>8</v>
      </c>
      <c r="W49" s="406" t="s">
        <v>282</v>
      </c>
      <c r="X49" s="407"/>
      <c r="Y49" s="407"/>
      <c r="Z49" s="407"/>
      <c r="AA49" s="407"/>
      <c r="AB49" s="410"/>
      <c r="AC49" s="18"/>
    </row>
    <row r="50" spans="1:45" ht="19.5" customHeight="1" x14ac:dyDescent="0.15">
      <c r="A50" s="405" t="s">
        <v>283</v>
      </c>
      <c r="B50" s="405"/>
      <c r="C50" s="405"/>
      <c r="D50" s="405"/>
      <c r="E50" s="405"/>
      <c r="F50" s="405"/>
      <c r="G50" s="405"/>
      <c r="H50" s="405"/>
      <c r="I50" s="405"/>
      <c r="J50" s="405"/>
      <c r="K50" s="405"/>
      <c r="L50" s="405"/>
      <c r="M50" s="405"/>
      <c r="N50" s="405"/>
      <c r="O50" s="405"/>
      <c r="P50" s="406" t="s">
        <v>287</v>
      </c>
      <c r="Q50" s="407"/>
      <c r="R50" s="22" t="s">
        <v>33</v>
      </c>
      <c r="S50" s="136" t="s">
        <v>9</v>
      </c>
      <c r="T50" s="135" t="s">
        <v>288</v>
      </c>
      <c r="U50" s="22" t="s">
        <v>33</v>
      </c>
      <c r="V50" s="136" t="s">
        <v>8</v>
      </c>
      <c r="W50" s="406" t="s">
        <v>282</v>
      </c>
      <c r="X50" s="407"/>
      <c r="Y50" s="407"/>
      <c r="Z50" s="407"/>
      <c r="AA50" s="407"/>
      <c r="AB50" s="410"/>
      <c r="AC50" s="18"/>
    </row>
    <row r="51" spans="1:45" ht="19.5" customHeight="1" x14ac:dyDescent="0.15">
      <c r="A51" s="405" t="s">
        <v>284</v>
      </c>
      <c r="B51" s="405"/>
      <c r="C51" s="405"/>
      <c r="D51" s="405"/>
      <c r="E51" s="405"/>
      <c r="F51" s="405"/>
      <c r="G51" s="405"/>
      <c r="H51" s="405"/>
      <c r="I51" s="405"/>
      <c r="J51" s="405"/>
      <c r="K51" s="405"/>
      <c r="L51" s="405"/>
      <c r="M51" s="405"/>
      <c r="N51" s="405"/>
      <c r="O51" s="405"/>
      <c r="P51" s="406" t="s">
        <v>288</v>
      </c>
      <c r="Q51" s="407"/>
      <c r="R51" s="22" t="s">
        <v>33</v>
      </c>
      <c r="S51" s="136" t="s">
        <v>9</v>
      </c>
      <c r="T51" s="135"/>
      <c r="U51" s="22" t="s">
        <v>33</v>
      </c>
      <c r="V51" s="136"/>
      <c r="W51" s="406" t="s">
        <v>282</v>
      </c>
      <c r="X51" s="407"/>
      <c r="Y51" s="407"/>
      <c r="Z51" s="407"/>
      <c r="AA51" s="407"/>
      <c r="AB51" s="410"/>
      <c r="AC51" s="18"/>
    </row>
    <row r="52" spans="1:45" ht="19.5" customHeight="1" x14ac:dyDescent="0.15">
      <c r="A52" s="405" t="s">
        <v>289</v>
      </c>
      <c r="B52" s="405"/>
      <c r="C52" s="405"/>
      <c r="D52" s="405"/>
      <c r="E52" s="405"/>
      <c r="F52" s="405"/>
      <c r="G52" s="405"/>
      <c r="H52" s="405"/>
      <c r="I52" s="405"/>
      <c r="J52" s="405"/>
      <c r="K52" s="405"/>
      <c r="L52" s="405"/>
      <c r="M52" s="405"/>
      <c r="N52" s="405"/>
      <c r="O52" s="405"/>
      <c r="P52" s="406" t="s">
        <v>291</v>
      </c>
      <c r="Q52" s="407"/>
      <c r="R52" s="22" t="s">
        <v>33</v>
      </c>
      <c r="S52" s="136" t="s">
        <v>9</v>
      </c>
      <c r="T52" s="135" t="s">
        <v>292</v>
      </c>
      <c r="U52" s="22" t="s">
        <v>33</v>
      </c>
      <c r="V52" s="136" t="s">
        <v>8</v>
      </c>
      <c r="W52" s="406" t="s">
        <v>282</v>
      </c>
      <c r="X52" s="407"/>
      <c r="Y52" s="407"/>
      <c r="Z52" s="407"/>
      <c r="AA52" s="407"/>
      <c r="AB52" s="410"/>
      <c r="AC52" s="18"/>
    </row>
    <row r="53" spans="1:45" ht="19.5" customHeight="1" x14ac:dyDescent="0.15">
      <c r="A53" s="405" t="s">
        <v>290</v>
      </c>
      <c r="B53" s="405"/>
      <c r="C53" s="405"/>
      <c r="D53" s="405"/>
      <c r="E53" s="405"/>
      <c r="F53" s="405"/>
      <c r="G53" s="405"/>
      <c r="H53" s="405"/>
      <c r="I53" s="405"/>
      <c r="J53" s="405"/>
      <c r="K53" s="405"/>
      <c r="L53" s="405"/>
      <c r="M53" s="405"/>
      <c r="N53" s="405"/>
      <c r="O53" s="405"/>
      <c r="P53" s="406" t="s">
        <v>292</v>
      </c>
      <c r="Q53" s="407"/>
      <c r="R53" s="22" t="s">
        <v>33</v>
      </c>
      <c r="S53" s="136" t="s">
        <v>9</v>
      </c>
      <c r="T53" s="135"/>
      <c r="U53" s="22" t="s">
        <v>33</v>
      </c>
      <c r="V53" s="136"/>
      <c r="W53" s="406" t="s">
        <v>282</v>
      </c>
      <c r="X53" s="407"/>
      <c r="Y53" s="407"/>
      <c r="Z53" s="407"/>
      <c r="AA53" s="407"/>
      <c r="AB53" s="410"/>
      <c r="AC53" s="18"/>
    </row>
    <row r="54" spans="1:45" ht="19.5" customHeight="1" x14ac:dyDescent="0.15">
      <c r="A54" s="405"/>
      <c r="B54" s="405"/>
      <c r="C54" s="405"/>
      <c r="D54" s="405"/>
      <c r="E54" s="405"/>
      <c r="F54" s="405"/>
      <c r="G54" s="405"/>
      <c r="H54" s="405"/>
      <c r="I54" s="405"/>
      <c r="J54" s="405"/>
      <c r="K54" s="405"/>
      <c r="L54" s="405"/>
      <c r="M54" s="405"/>
      <c r="N54" s="405"/>
      <c r="O54" s="405"/>
      <c r="P54" s="406"/>
      <c r="Q54" s="407"/>
      <c r="R54" s="22" t="s">
        <v>33</v>
      </c>
      <c r="S54" s="136"/>
      <c r="T54" s="135"/>
      <c r="U54" s="22" t="s">
        <v>33</v>
      </c>
      <c r="V54" s="136"/>
      <c r="W54" s="406" t="s">
        <v>282</v>
      </c>
      <c r="X54" s="407"/>
      <c r="Y54" s="407"/>
      <c r="Z54" s="407"/>
      <c r="AA54" s="407"/>
      <c r="AB54" s="410"/>
      <c r="AC54" s="18"/>
    </row>
    <row r="55" spans="1:45" ht="19.5" customHeight="1" x14ac:dyDescent="0.15">
      <c r="A55" s="405"/>
      <c r="B55" s="405"/>
      <c r="C55" s="405"/>
      <c r="D55" s="405"/>
      <c r="E55" s="405"/>
      <c r="F55" s="405"/>
      <c r="G55" s="405"/>
      <c r="H55" s="405"/>
      <c r="I55" s="405"/>
      <c r="J55" s="405"/>
      <c r="K55" s="405"/>
      <c r="L55" s="405"/>
      <c r="M55" s="405"/>
      <c r="N55" s="405"/>
      <c r="O55" s="405"/>
      <c r="P55" s="406"/>
      <c r="Q55" s="407"/>
      <c r="R55" s="22" t="s">
        <v>33</v>
      </c>
      <c r="S55" s="136"/>
      <c r="T55" s="135"/>
      <c r="U55" s="22" t="s">
        <v>33</v>
      </c>
      <c r="V55" s="136"/>
      <c r="W55" s="406"/>
      <c r="X55" s="407"/>
      <c r="Y55" s="407"/>
      <c r="Z55" s="407"/>
      <c r="AA55" s="407"/>
      <c r="AB55" s="410"/>
      <c r="AC55" s="18"/>
    </row>
    <row r="56" spans="1:45" ht="19.5" customHeight="1" x14ac:dyDescent="0.15">
      <c r="A56" s="405"/>
      <c r="B56" s="405"/>
      <c r="C56" s="405"/>
      <c r="D56" s="405"/>
      <c r="E56" s="405"/>
      <c r="F56" s="405"/>
      <c r="G56" s="405"/>
      <c r="H56" s="405"/>
      <c r="I56" s="405"/>
      <c r="J56" s="405"/>
      <c r="K56" s="405"/>
      <c r="L56" s="405"/>
      <c r="M56" s="405"/>
      <c r="N56" s="405"/>
      <c r="O56" s="405"/>
      <c r="P56" s="406"/>
      <c r="Q56" s="407"/>
      <c r="R56" s="22" t="s">
        <v>33</v>
      </c>
      <c r="S56" s="136"/>
      <c r="T56" s="135"/>
      <c r="U56" s="22" t="s">
        <v>33</v>
      </c>
      <c r="V56" s="136"/>
      <c r="W56" s="406"/>
      <c r="X56" s="407"/>
      <c r="Y56" s="407"/>
      <c r="Z56" s="407"/>
      <c r="AA56" s="407"/>
      <c r="AB56" s="410"/>
      <c r="AC56" s="18"/>
    </row>
    <row r="57" spans="1:45" ht="19.5" customHeight="1" x14ac:dyDescent="0.15">
      <c r="A57" s="405"/>
      <c r="B57" s="405"/>
      <c r="C57" s="405"/>
      <c r="D57" s="405"/>
      <c r="E57" s="405"/>
      <c r="F57" s="405"/>
      <c r="G57" s="405"/>
      <c r="H57" s="405"/>
      <c r="I57" s="405"/>
      <c r="J57" s="405"/>
      <c r="K57" s="405"/>
      <c r="L57" s="405"/>
      <c r="M57" s="405"/>
      <c r="N57" s="405"/>
      <c r="O57" s="405"/>
      <c r="P57" s="406"/>
      <c r="Q57" s="407"/>
      <c r="R57" s="22" t="s">
        <v>33</v>
      </c>
      <c r="S57" s="136"/>
      <c r="T57" s="135"/>
      <c r="U57" s="22" t="s">
        <v>33</v>
      </c>
      <c r="V57" s="136"/>
      <c r="W57" s="406"/>
      <c r="X57" s="407"/>
      <c r="Y57" s="407"/>
      <c r="Z57" s="407"/>
      <c r="AA57" s="407"/>
      <c r="AB57" s="410"/>
      <c r="AC57" s="18"/>
    </row>
    <row r="58" spans="1:45" ht="19.5" customHeight="1" x14ac:dyDescent="0.25">
      <c r="A58" s="139" t="s">
        <v>105</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20"/>
      <c r="AC58" s="18"/>
      <c r="AD58" s="18"/>
    </row>
    <row r="59" spans="1:45" ht="29.25" customHeight="1" x14ac:dyDescent="0.15">
      <c r="A59" s="403" t="s">
        <v>87</v>
      </c>
      <c r="B59" s="404"/>
      <c r="C59" s="408" t="s">
        <v>88</v>
      </c>
      <c r="D59" s="409"/>
      <c r="E59" s="197" t="s">
        <v>15</v>
      </c>
      <c r="F59" s="83" t="s">
        <v>89</v>
      </c>
      <c r="G59" s="83"/>
      <c r="H59" s="197"/>
      <c r="I59" s="83" t="s">
        <v>90</v>
      </c>
      <c r="J59" s="83"/>
      <c r="K59" s="197"/>
      <c r="L59" s="83" t="s">
        <v>91</v>
      </c>
      <c r="M59" s="83"/>
      <c r="N59" s="197"/>
      <c r="O59" s="72" t="s">
        <v>347</v>
      </c>
      <c r="P59" s="198"/>
      <c r="Q59" s="199"/>
      <c r="R59" s="200"/>
      <c r="S59" s="200"/>
      <c r="T59" s="200"/>
      <c r="U59" s="201"/>
      <c r="V59" s="203" t="s">
        <v>92</v>
      </c>
      <c r="W59" s="202" t="s">
        <v>256</v>
      </c>
      <c r="X59" s="378" t="s">
        <v>348</v>
      </c>
      <c r="Y59" s="379"/>
      <c r="Z59" s="380">
        <v>43435</v>
      </c>
      <c r="AA59" s="380"/>
      <c r="AB59" s="381"/>
      <c r="AC59" s="130"/>
      <c r="AD59" s="130"/>
      <c r="AE59" s="130"/>
      <c r="AF59" s="130"/>
      <c r="AG59" s="130"/>
      <c r="AH59" s="131"/>
      <c r="AI59" s="131"/>
      <c r="AJ59" s="131"/>
      <c r="AK59" s="131"/>
      <c r="AL59" s="131"/>
      <c r="AM59" s="131"/>
      <c r="AN59" s="131"/>
      <c r="AO59" s="131"/>
      <c r="AP59" s="131"/>
      <c r="AQ59" s="131"/>
      <c r="AR59" s="130"/>
      <c r="AS59" s="130"/>
    </row>
    <row r="60" spans="1:45" ht="29.25" customHeight="1" x14ac:dyDescent="0.15">
      <c r="A60" s="403" t="s">
        <v>93</v>
      </c>
      <c r="B60" s="404"/>
      <c r="C60" s="206" t="s">
        <v>349</v>
      </c>
      <c r="D60" s="72"/>
      <c r="E60" s="197"/>
      <c r="F60" s="411" t="s">
        <v>369</v>
      </c>
      <c r="G60" s="411"/>
      <c r="H60" s="197" t="s">
        <v>15</v>
      </c>
      <c r="I60" s="83" t="s">
        <v>89</v>
      </c>
      <c r="J60" s="83"/>
      <c r="K60" s="197"/>
      <c r="L60" s="83" t="s">
        <v>90</v>
      </c>
      <c r="M60" s="83"/>
      <c r="N60" s="197"/>
      <c r="O60" s="83" t="s">
        <v>91</v>
      </c>
      <c r="P60" s="83"/>
      <c r="Q60" s="197"/>
      <c r="R60" s="396" t="s">
        <v>94</v>
      </c>
      <c r="S60" s="396"/>
      <c r="T60" s="397" t="s">
        <v>16</v>
      </c>
      <c r="U60" s="397"/>
      <c r="V60" s="397"/>
      <c r="W60" s="398"/>
      <c r="X60" s="378" t="s">
        <v>348</v>
      </c>
      <c r="Y60" s="379"/>
      <c r="Z60" s="380">
        <v>44409</v>
      </c>
      <c r="AA60" s="380"/>
      <c r="AB60" s="381"/>
      <c r="AC60" s="130"/>
      <c r="AD60" s="130"/>
      <c r="AE60" s="130"/>
      <c r="AF60" s="130"/>
      <c r="AG60" s="130"/>
      <c r="AH60" s="131"/>
      <c r="AI60" s="131"/>
      <c r="AJ60" s="131"/>
      <c r="AK60" s="131"/>
      <c r="AL60" s="131"/>
      <c r="AM60" s="131"/>
      <c r="AN60" s="131"/>
      <c r="AO60" s="131"/>
      <c r="AP60" s="131"/>
      <c r="AQ60" s="131"/>
      <c r="AR60" s="130"/>
      <c r="AS60" s="130"/>
    </row>
    <row r="61" spans="1:45" ht="29.25" customHeight="1" x14ac:dyDescent="0.15">
      <c r="A61" s="208" t="s">
        <v>370</v>
      </c>
      <c r="B61" s="207" t="s">
        <v>350</v>
      </c>
      <c r="C61" s="206" t="s">
        <v>349</v>
      </c>
      <c r="D61" s="72"/>
      <c r="E61" s="197"/>
      <c r="F61" s="411" t="s">
        <v>369</v>
      </c>
      <c r="G61" s="411"/>
      <c r="H61" s="197"/>
      <c r="I61" s="83" t="s">
        <v>89</v>
      </c>
      <c r="J61" s="83"/>
      <c r="K61" s="197" t="s">
        <v>15</v>
      </c>
      <c r="L61" s="83" t="s">
        <v>90</v>
      </c>
      <c r="M61" s="83"/>
      <c r="N61" s="197"/>
      <c r="O61" s="83" t="s">
        <v>91</v>
      </c>
      <c r="P61" s="83"/>
      <c r="Q61" s="197"/>
      <c r="R61" s="396" t="s">
        <v>94</v>
      </c>
      <c r="S61" s="396"/>
      <c r="T61" s="397"/>
      <c r="U61" s="397"/>
      <c r="V61" s="397"/>
      <c r="W61" s="398"/>
      <c r="X61" s="378" t="s">
        <v>348</v>
      </c>
      <c r="Y61" s="379"/>
      <c r="Z61" s="380"/>
      <c r="AA61" s="380"/>
      <c r="AB61" s="381"/>
      <c r="AC61" s="130"/>
      <c r="AD61" s="130"/>
      <c r="AE61" s="130"/>
      <c r="AF61" s="130"/>
      <c r="AG61" s="130"/>
      <c r="AH61" s="131"/>
      <c r="AI61" s="131"/>
      <c r="AJ61" s="131"/>
      <c r="AK61" s="131"/>
      <c r="AL61" s="131"/>
      <c r="AM61" s="131"/>
      <c r="AN61" s="131"/>
      <c r="AO61" s="131"/>
      <c r="AP61" s="131"/>
      <c r="AQ61" s="131"/>
      <c r="AR61" s="130"/>
      <c r="AS61" s="130"/>
    </row>
    <row r="62" spans="1:45" ht="18" customHeight="1" x14ac:dyDescent="0.35">
      <c r="A62" s="134" t="s">
        <v>104</v>
      </c>
      <c r="B62" s="24"/>
      <c r="C62" s="24"/>
      <c r="D62" s="24"/>
      <c r="E62" s="25"/>
      <c r="G62" s="26"/>
      <c r="H62" s="26"/>
      <c r="I62" s="26"/>
      <c r="J62" s="26"/>
      <c r="K62" s="26"/>
      <c r="L62" s="26"/>
      <c r="M62" s="26"/>
      <c r="N62" s="26"/>
      <c r="O62" s="26"/>
      <c r="P62" s="26"/>
      <c r="Q62" s="26"/>
      <c r="R62" s="26"/>
      <c r="S62" s="26"/>
      <c r="T62" s="31"/>
      <c r="U62" s="31"/>
      <c r="V62" s="26"/>
      <c r="W62" s="26"/>
      <c r="X62" s="26"/>
      <c r="Y62" s="26"/>
      <c r="Z62" s="26"/>
      <c r="AA62" s="26"/>
      <c r="AB62" s="26"/>
      <c r="AC62" s="26"/>
      <c r="AD62" s="26"/>
    </row>
    <row r="63" spans="1:45" ht="15" customHeight="1" x14ac:dyDescent="0.15">
      <c r="A63" s="27" t="s">
        <v>42</v>
      </c>
      <c r="B63" s="132" t="s">
        <v>96</v>
      </c>
      <c r="C63" s="28"/>
      <c r="D63" s="28"/>
      <c r="E63" s="28"/>
      <c r="F63" s="28"/>
      <c r="G63" s="28"/>
      <c r="H63" s="401" t="s">
        <v>98</v>
      </c>
      <c r="I63" s="402"/>
      <c r="J63" s="402"/>
      <c r="K63" s="402"/>
      <c r="L63" s="402"/>
      <c r="M63" s="384"/>
      <c r="N63" s="384"/>
      <c r="O63" s="384"/>
      <c r="P63" s="384"/>
      <c r="Q63" s="384"/>
      <c r="R63" s="384"/>
      <c r="S63" s="386"/>
      <c r="T63" s="387" t="s">
        <v>99</v>
      </c>
      <c r="U63" s="388"/>
      <c r="V63" s="388"/>
      <c r="W63" s="389"/>
      <c r="X63" s="389"/>
      <c r="Y63" s="389"/>
      <c r="Z63" s="389"/>
      <c r="AA63" s="389"/>
      <c r="AB63" s="390"/>
      <c r="AC63" s="29"/>
      <c r="AD63" s="29"/>
    </row>
    <row r="64" spans="1:45" ht="15" customHeight="1" x14ac:dyDescent="0.15">
      <c r="A64" s="30" t="s">
        <v>17</v>
      </c>
      <c r="B64" s="132" t="s">
        <v>97</v>
      </c>
      <c r="C64" s="31"/>
      <c r="D64" s="31"/>
      <c r="E64" s="31"/>
      <c r="F64" s="31"/>
      <c r="G64" s="31"/>
      <c r="H64" s="401" t="s">
        <v>98</v>
      </c>
      <c r="I64" s="402"/>
      <c r="J64" s="402"/>
      <c r="K64" s="402"/>
      <c r="L64" s="402"/>
      <c r="M64" s="384" t="s">
        <v>371</v>
      </c>
      <c r="N64" s="384"/>
      <c r="O64" s="384"/>
      <c r="P64" s="384"/>
      <c r="Q64" s="384"/>
      <c r="R64" s="384"/>
      <c r="S64" s="386"/>
      <c r="T64" s="387" t="s">
        <v>99</v>
      </c>
      <c r="U64" s="388"/>
      <c r="V64" s="388"/>
      <c r="W64" s="389" t="s">
        <v>282</v>
      </c>
      <c r="X64" s="389"/>
      <c r="Y64" s="389"/>
      <c r="Z64" s="389"/>
      <c r="AA64" s="389"/>
      <c r="AB64" s="390"/>
      <c r="AC64" s="29"/>
      <c r="AD64" s="29"/>
    </row>
    <row r="65" spans="1:30" ht="15" customHeight="1" x14ac:dyDescent="0.15">
      <c r="A65" s="27" t="s">
        <v>17</v>
      </c>
      <c r="B65" s="132" t="s">
        <v>100</v>
      </c>
      <c r="C65" s="28"/>
      <c r="D65" s="28"/>
      <c r="E65" s="28"/>
      <c r="F65" s="382" t="s">
        <v>101</v>
      </c>
      <c r="G65" s="383"/>
      <c r="H65" s="383"/>
      <c r="I65" s="383"/>
      <c r="J65" s="383"/>
      <c r="K65" s="383"/>
      <c r="L65" s="383"/>
      <c r="M65" s="383"/>
      <c r="N65" s="383"/>
      <c r="O65" s="383"/>
      <c r="P65" s="384" t="s">
        <v>372</v>
      </c>
      <c r="Q65" s="384"/>
      <c r="R65" s="384"/>
      <c r="S65" s="384"/>
      <c r="T65" s="384"/>
      <c r="U65" s="384"/>
      <c r="V65" s="384"/>
      <c r="W65" s="384"/>
      <c r="X65" s="384"/>
      <c r="Y65" s="384"/>
      <c r="Z65" s="384"/>
      <c r="AA65" s="384"/>
      <c r="AB65" s="385"/>
      <c r="AC65" s="29"/>
      <c r="AD65" s="29"/>
    </row>
    <row r="66" spans="1:30" ht="15" customHeight="1" x14ac:dyDescent="0.15">
      <c r="A66" s="391" t="s">
        <v>42</v>
      </c>
      <c r="B66" s="133" t="s">
        <v>102</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2"/>
      <c r="AC66" s="26"/>
      <c r="AD66" s="26"/>
    </row>
    <row r="67" spans="1:30" ht="15" customHeight="1" x14ac:dyDescent="0.15">
      <c r="A67" s="392"/>
      <c r="B67" s="393" t="s">
        <v>103</v>
      </c>
      <c r="C67" s="393"/>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5"/>
      <c r="AC67" s="29"/>
      <c r="AD67" s="29"/>
    </row>
    <row r="68" spans="1:30" ht="15" customHeight="1" x14ac:dyDescent="0.15">
      <c r="A68" s="27" t="s">
        <v>42</v>
      </c>
      <c r="B68" s="399" t="s">
        <v>95</v>
      </c>
      <c r="C68" s="400"/>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90"/>
      <c r="AC68" s="29"/>
      <c r="AD68" s="29"/>
    </row>
    <row r="69" spans="1:30" ht="12" customHeight="1" x14ac:dyDescent="0.1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row>
    <row r="70" spans="1:30" ht="16.5" customHeight="1" x14ac:dyDescent="0.15">
      <c r="A70" s="130"/>
      <c r="B70" s="178" t="s">
        <v>266</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33"/>
      <c r="AD70" s="33"/>
    </row>
    <row r="71" spans="1:30" ht="12" customHeight="1" x14ac:dyDescent="0.15">
      <c r="A71" s="178"/>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33"/>
      <c r="AD71" s="33"/>
    </row>
    <row r="72" spans="1:30" ht="18" customHeight="1" x14ac:dyDescent="0.15">
      <c r="A72" s="179"/>
      <c r="B72" s="180"/>
      <c r="C72" s="178" t="s">
        <v>267</v>
      </c>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row>
    <row r="73" spans="1:30" ht="12" customHeight="1" x14ac:dyDescent="0.15">
      <c r="A73" s="181"/>
      <c r="B73" s="181"/>
      <c r="C73" s="178"/>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row>
    <row r="74" spans="1:30" ht="12" customHeight="1" x14ac:dyDescent="0.15">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row>
    <row r="75" spans="1:30" ht="20.25" customHeight="1" x14ac:dyDescent="0.15">
      <c r="A75" s="182"/>
      <c r="B75" s="183"/>
      <c r="C75" s="178" t="s">
        <v>268</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row>
  </sheetData>
  <sheetProtection password="C7E8" sheet="1" objects="1" scenarios="1" selectLockedCells="1" selectUnlockedCells="1"/>
  <mergeCells count="214">
    <mergeCell ref="A1:C1"/>
    <mergeCell ref="D1:W1"/>
    <mergeCell ref="Z1:AB1"/>
    <mergeCell ref="A2:V2"/>
    <mergeCell ref="W2:X2"/>
    <mergeCell ref="A4:C11"/>
    <mergeCell ref="D4:L10"/>
    <mergeCell ref="M4:U10"/>
    <mergeCell ref="V4:AB15"/>
    <mergeCell ref="D11:L11"/>
    <mergeCell ref="M11:P11"/>
    <mergeCell ref="Q11:U11"/>
    <mergeCell ref="A12:C13"/>
    <mergeCell ref="D12:E13"/>
    <mergeCell ref="F12:F13"/>
    <mergeCell ref="G12:G13"/>
    <mergeCell ref="H12:H13"/>
    <mergeCell ref="I12:I13"/>
    <mergeCell ref="J12:L13"/>
    <mergeCell ref="M12:N13"/>
    <mergeCell ref="O12:P13"/>
    <mergeCell ref="A14:C15"/>
    <mergeCell ref="D14:I15"/>
    <mergeCell ref="J14:O15"/>
    <mergeCell ref="P14:U15"/>
    <mergeCell ref="A16:C17"/>
    <mergeCell ref="D16:I17"/>
    <mergeCell ref="J16:M17"/>
    <mergeCell ref="N16:Q17"/>
    <mergeCell ref="R16:T17"/>
    <mergeCell ref="AA16:AB17"/>
    <mergeCell ref="A19:A30"/>
    <mergeCell ref="B19:D20"/>
    <mergeCell ref="E19:J20"/>
    <mergeCell ref="K19:M20"/>
    <mergeCell ref="N19:R20"/>
    <mergeCell ref="S19:S20"/>
    <mergeCell ref="T19:T20"/>
    <mergeCell ref="U19:V20"/>
    <mergeCell ref="W19:AB20"/>
    <mergeCell ref="U16:U17"/>
    <mergeCell ref="V16:V17"/>
    <mergeCell ref="W16:W17"/>
    <mergeCell ref="X16:X17"/>
    <mergeCell ref="Y16:Y17"/>
    <mergeCell ref="Z16:Z17"/>
    <mergeCell ref="U21:V22"/>
    <mergeCell ref="W21:AB22"/>
    <mergeCell ref="B23:H24"/>
    <mergeCell ref="I23:I24"/>
    <mergeCell ref="J23:J24"/>
    <mergeCell ref="K23:K24"/>
    <mergeCell ref="L23:M24"/>
    <mergeCell ref="N23:W24"/>
    <mergeCell ref="X23:X24"/>
    <mergeCell ref="Y23:Y24"/>
    <mergeCell ref="B21:D22"/>
    <mergeCell ref="E21:J22"/>
    <mergeCell ref="K21:M22"/>
    <mergeCell ref="N21:R22"/>
    <mergeCell ref="S21:S22"/>
    <mergeCell ref="T21:T22"/>
    <mergeCell ref="Z23:Z24"/>
    <mergeCell ref="AA23:AB24"/>
    <mergeCell ref="B25:D30"/>
    <mergeCell ref="E25:E26"/>
    <mergeCell ref="F25:F26"/>
    <mergeCell ref="G25:G26"/>
    <mergeCell ref="H25:H26"/>
    <mergeCell ref="I25:J26"/>
    <mergeCell ref="K25:K26"/>
    <mergeCell ref="L25:L26"/>
    <mergeCell ref="E29:E30"/>
    <mergeCell ref="F29:F30"/>
    <mergeCell ref="G29:G30"/>
    <mergeCell ref="H29:H30"/>
    <mergeCell ref="I29:J30"/>
    <mergeCell ref="M25:M26"/>
    <mergeCell ref="N25:N26"/>
    <mergeCell ref="O25:R26"/>
    <mergeCell ref="S25:AB26"/>
    <mergeCell ref="E27:E28"/>
    <mergeCell ref="F27:F28"/>
    <mergeCell ref="G27:G28"/>
    <mergeCell ref="H27:H28"/>
    <mergeCell ref="I27:J28"/>
    <mergeCell ref="K27:K28"/>
    <mergeCell ref="K29:K30"/>
    <mergeCell ref="L29:L30"/>
    <mergeCell ref="M29:M30"/>
    <mergeCell ref="N29:N30"/>
    <mergeCell ref="O29:R30"/>
    <mergeCell ref="S29:AB30"/>
    <mergeCell ref="L27:L28"/>
    <mergeCell ref="M27:M28"/>
    <mergeCell ref="N27:N28"/>
    <mergeCell ref="O27:R28"/>
    <mergeCell ref="S27:AB28"/>
    <mergeCell ref="T35:T36"/>
    <mergeCell ref="A31:A36"/>
    <mergeCell ref="B31:D32"/>
    <mergeCell ref="E31:H32"/>
    <mergeCell ref="I31:K32"/>
    <mergeCell ref="L31:AB32"/>
    <mergeCell ref="B33:F34"/>
    <mergeCell ref="G33:AB34"/>
    <mergeCell ref="B35:D36"/>
    <mergeCell ref="E35:F36"/>
    <mergeCell ref="G35:G36"/>
    <mergeCell ref="U35:W36"/>
    <mergeCell ref="X35:X36"/>
    <mergeCell ref="Y35:AB36"/>
    <mergeCell ref="H35:J36"/>
    <mergeCell ref="K35:K36"/>
    <mergeCell ref="L35:N36"/>
    <mergeCell ref="O35:P36"/>
    <mergeCell ref="Q35:S36"/>
    <mergeCell ref="B37:D38"/>
    <mergeCell ref="E37:H38"/>
    <mergeCell ref="I37:K38"/>
    <mergeCell ref="L37:AB38"/>
    <mergeCell ref="B39:C40"/>
    <mergeCell ref="D39:J40"/>
    <mergeCell ref="U39:V40"/>
    <mergeCell ref="W39:W40"/>
    <mergeCell ref="X39:Y40"/>
    <mergeCell ref="Z39:Z40"/>
    <mergeCell ref="AA39:AB40"/>
    <mergeCell ref="L41:AB42"/>
    <mergeCell ref="AA43:AB44"/>
    <mergeCell ref="O43:S44"/>
    <mergeCell ref="X43:Y44"/>
    <mergeCell ref="Z43:Z44"/>
    <mergeCell ref="B43:C44"/>
    <mergeCell ref="D43:J44"/>
    <mergeCell ref="K43:N44"/>
    <mergeCell ref="K39:N40"/>
    <mergeCell ref="O39:S40"/>
    <mergeCell ref="T39:T40"/>
    <mergeCell ref="W43:W44"/>
    <mergeCell ref="T43:T44"/>
    <mergeCell ref="U43:V44"/>
    <mergeCell ref="A37:A40"/>
    <mergeCell ref="A50:O50"/>
    <mergeCell ref="P50:Q50"/>
    <mergeCell ref="W50:AB50"/>
    <mergeCell ref="A51:O51"/>
    <mergeCell ref="P51:Q51"/>
    <mergeCell ref="W51:AB51"/>
    <mergeCell ref="P46:S47"/>
    <mergeCell ref="W48:AB48"/>
    <mergeCell ref="T46:V47"/>
    <mergeCell ref="W46:AB47"/>
    <mergeCell ref="A49:O49"/>
    <mergeCell ref="P49:Q49"/>
    <mergeCell ref="W49:AB49"/>
    <mergeCell ref="A48:D48"/>
    <mergeCell ref="E48:K48"/>
    <mergeCell ref="L48:S48"/>
    <mergeCell ref="A45:D45"/>
    <mergeCell ref="E45:AB45"/>
    <mergeCell ref="A46:O47"/>
    <mergeCell ref="A41:A44"/>
    <mergeCell ref="B41:D42"/>
    <mergeCell ref="E41:H42"/>
    <mergeCell ref="I41:K42"/>
    <mergeCell ref="A54:O54"/>
    <mergeCell ref="P54:Q54"/>
    <mergeCell ref="W54:AB54"/>
    <mergeCell ref="A55:O55"/>
    <mergeCell ref="P55:Q55"/>
    <mergeCell ref="W55:AB55"/>
    <mergeCell ref="A52:O52"/>
    <mergeCell ref="P52:Q52"/>
    <mergeCell ref="W52:AB52"/>
    <mergeCell ref="A53:O53"/>
    <mergeCell ref="P53:Q53"/>
    <mergeCell ref="W53:AB53"/>
    <mergeCell ref="B68:C68"/>
    <mergeCell ref="D68:AB68"/>
    <mergeCell ref="H63:L63"/>
    <mergeCell ref="M63:S63"/>
    <mergeCell ref="T63:V63"/>
    <mergeCell ref="W63:AB63"/>
    <mergeCell ref="H64:L64"/>
    <mergeCell ref="A59:B59"/>
    <mergeCell ref="A56:O56"/>
    <mergeCell ref="P56:Q56"/>
    <mergeCell ref="C59:D59"/>
    <mergeCell ref="W56:AB56"/>
    <mergeCell ref="A57:O57"/>
    <mergeCell ref="P57:Q57"/>
    <mergeCell ref="W57:AB57"/>
    <mergeCell ref="T61:W61"/>
    <mergeCell ref="X61:Y61"/>
    <mergeCell ref="Z61:AB61"/>
    <mergeCell ref="F60:G60"/>
    <mergeCell ref="F61:G61"/>
    <mergeCell ref="X59:Y59"/>
    <mergeCell ref="Z59:AB59"/>
    <mergeCell ref="R61:S61"/>
    <mergeCell ref="A60:B60"/>
    <mergeCell ref="X60:Y60"/>
    <mergeCell ref="Z60:AB60"/>
    <mergeCell ref="F65:O65"/>
    <mergeCell ref="P65:AB65"/>
    <mergeCell ref="M64:S64"/>
    <mergeCell ref="T64:V64"/>
    <mergeCell ref="W64:AB64"/>
    <mergeCell ref="A66:A67"/>
    <mergeCell ref="B67:C67"/>
    <mergeCell ref="D67:AB67"/>
    <mergeCell ref="R60:S60"/>
    <mergeCell ref="T60:W60"/>
  </mergeCells>
  <phoneticPr fontId="3"/>
  <dataValidations count="3">
    <dataValidation type="list" allowBlank="1" showInputMessage="1" showErrorMessage="1" sqref="Q60:Q61 K59:K61 N59:N61 H59:H61 E59:E61" xr:uid="{00000000-0002-0000-0000-000000000000}">
      <formula1>"○, ×, 　"</formula1>
    </dataValidation>
    <dataValidation type="list" allowBlank="1" showInputMessage="1" showErrorMessage="1" sqref="A63:A66 A68" xr:uid="{00000000-0002-0000-0000-000001000000}">
      <formula1>"□, ☑"</formula1>
    </dataValidation>
    <dataValidation type="list" allowBlank="1" showInputMessage="1" showErrorMessage="1" sqref="N21:R22" xr:uid="{00000000-0002-0000-0000-000002000000}">
      <formula1>"Master, Doctor, Professional"</formula1>
    </dataValidation>
  </dataValidations>
  <hyperlinks>
    <hyperlink ref="G33" r:id="rId1" xr:uid="{00000000-0004-0000-0000-000000000000}"/>
  </hyperlinks>
  <printOptions horizontalCentered="1" verticalCentered="1"/>
  <pageMargins left="0.19685039370078741" right="0.19685039370078741" top="0.23622047244094491" bottom="0.15748031496062992" header="0.23622047244094491" footer="0.15748031496062992"/>
  <pageSetup paperSize="9"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AF70"/>
  <sheetViews>
    <sheetView view="pageBreakPreview" zoomScale="80" zoomScaleNormal="100" zoomScaleSheetLayoutView="80" workbookViewId="0">
      <selection activeCell="T73" sqref="T73"/>
    </sheetView>
  </sheetViews>
  <sheetFormatPr defaultRowHeight="12" customHeight="1" x14ac:dyDescent="0.15"/>
  <cols>
    <col min="1" max="1" width="6.625" style="3" customWidth="1"/>
    <col min="2" max="2" width="4" style="3" customWidth="1"/>
    <col min="3" max="7" width="3.125" style="3" customWidth="1"/>
    <col min="8" max="11" width="3.5" style="3" customWidth="1"/>
    <col min="12" max="12" width="3.75" style="3" customWidth="1"/>
    <col min="13" max="13" width="3.25" style="3" customWidth="1"/>
    <col min="14" max="14" width="6.75" style="3" customWidth="1"/>
    <col min="15" max="15" width="8.5" style="3" customWidth="1"/>
    <col min="16" max="16" width="2.25" style="3" customWidth="1"/>
    <col min="17" max="21" width="3.25" style="3" customWidth="1"/>
    <col min="22" max="22" width="5.875" style="3" customWidth="1"/>
    <col min="23" max="25" width="3.625" style="3" customWidth="1"/>
    <col min="26" max="26" width="5" style="3" customWidth="1"/>
    <col min="27" max="27" width="4.625" style="3" customWidth="1"/>
    <col min="28" max="28" width="5.5" style="3" customWidth="1"/>
    <col min="29" max="29" width="14.125" style="3" customWidth="1"/>
    <col min="30" max="30" width="4.25" style="3" customWidth="1"/>
    <col min="31" max="16384" width="9" style="3"/>
  </cols>
  <sheetData>
    <row r="1" spans="1:32" ht="18.75" customHeight="1" x14ac:dyDescent="0.15">
      <c r="A1" s="775" t="s">
        <v>32</v>
      </c>
      <c r="B1" s="775"/>
      <c r="C1" s="775"/>
      <c r="D1" s="776" t="s">
        <v>50</v>
      </c>
      <c r="E1" s="776"/>
      <c r="F1" s="776"/>
      <c r="G1" s="776"/>
      <c r="H1" s="776"/>
      <c r="I1" s="776"/>
      <c r="J1" s="776"/>
      <c r="K1" s="776"/>
      <c r="L1" s="776"/>
      <c r="M1" s="776"/>
      <c r="N1" s="776"/>
      <c r="O1" s="776"/>
      <c r="P1" s="776"/>
      <c r="Q1" s="776"/>
      <c r="R1" s="776"/>
      <c r="S1" s="776"/>
      <c r="T1" s="776"/>
      <c r="U1" s="776"/>
      <c r="V1" s="776"/>
      <c r="W1" s="776"/>
      <c r="X1" s="776"/>
      <c r="Y1" s="776"/>
      <c r="Z1" s="776"/>
      <c r="AA1" s="776"/>
      <c r="AB1" s="776"/>
      <c r="AC1" s="140"/>
      <c r="AD1" s="141" t="s">
        <v>43</v>
      </c>
    </row>
    <row r="2" spans="1:32" ht="30" customHeight="1" x14ac:dyDescent="0.15">
      <c r="A2" s="34" t="s">
        <v>44</v>
      </c>
      <c r="B2" s="777" t="s">
        <v>265</v>
      </c>
      <c r="C2" s="777"/>
      <c r="D2" s="777"/>
      <c r="E2" s="777"/>
      <c r="F2" s="777"/>
      <c r="G2" s="777"/>
      <c r="H2" s="777"/>
      <c r="I2" s="777"/>
      <c r="J2" s="777"/>
      <c r="K2" s="777"/>
      <c r="L2" s="778"/>
      <c r="M2" s="35" t="s">
        <v>45</v>
      </c>
      <c r="N2" s="36"/>
      <c r="O2" s="779">
        <v>80000000</v>
      </c>
      <c r="P2" s="779"/>
      <c r="Q2" s="779"/>
      <c r="R2" s="779"/>
      <c r="S2" s="779"/>
      <c r="T2" s="780"/>
      <c r="U2" s="447" t="s">
        <v>34</v>
      </c>
      <c r="V2" s="781"/>
      <c r="W2" s="575">
        <v>2022</v>
      </c>
      <c r="X2" s="575"/>
      <c r="Y2" s="4" t="s">
        <v>33</v>
      </c>
      <c r="Z2" s="37">
        <v>3</v>
      </c>
      <c r="AA2" s="4" t="s">
        <v>33</v>
      </c>
      <c r="AB2" s="37">
        <v>25</v>
      </c>
      <c r="AC2" s="782" t="s">
        <v>35</v>
      </c>
      <c r="AD2" s="783"/>
    </row>
    <row r="3" spans="1:32" ht="12"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32" ht="15" x14ac:dyDescent="0.15">
      <c r="A4" s="142" t="s">
        <v>127</v>
      </c>
      <c r="B4" s="39"/>
      <c r="C4" s="39"/>
      <c r="D4" s="39"/>
      <c r="E4" s="33"/>
      <c r="F4" s="33"/>
      <c r="G4" s="39"/>
      <c r="H4" s="39"/>
      <c r="I4" s="40"/>
      <c r="J4" s="39"/>
      <c r="K4" s="39"/>
      <c r="L4" s="39"/>
      <c r="M4" s="39"/>
      <c r="N4" s="39"/>
      <c r="O4" s="39"/>
      <c r="P4" s="39"/>
      <c r="Q4" s="41"/>
      <c r="R4" s="42"/>
      <c r="S4" s="43"/>
      <c r="T4" s="42"/>
      <c r="U4" s="44"/>
      <c r="V4" s="42"/>
      <c r="W4" s="44"/>
      <c r="X4" s="42"/>
      <c r="Y4" s="39"/>
      <c r="Z4" s="39"/>
      <c r="AA4" s="39"/>
      <c r="AB4" s="39"/>
      <c r="AC4" s="39"/>
    </row>
    <row r="5" spans="1:32" ht="15" x14ac:dyDescent="0.15">
      <c r="A5" s="142" t="s">
        <v>165</v>
      </c>
      <c r="B5" s="39"/>
      <c r="C5" s="39"/>
      <c r="D5" s="39"/>
      <c r="E5" s="33"/>
      <c r="F5" s="33"/>
      <c r="G5" s="39"/>
      <c r="H5" s="39"/>
      <c r="I5" s="40"/>
      <c r="J5" s="39"/>
      <c r="K5" s="39"/>
      <c r="L5" s="39"/>
      <c r="M5" s="39"/>
      <c r="N5" s="39"/>
      <c r="O5" s="39"/>
      <c r="P5" s="39"/>
      <c r="Q5" s="41"/>
      <c r="R5" s="42"/>
      <c r="S5" s="43"/>
      <c r="T5" s="42"/>
      <c r="U5" s="44"/>
      <c r="V5" s="42"/>
      <c r="W5" s="44"/>
      <c r="X5" s="42"/>
      <c r="Y5" s="39"/>
      <c r="Z5" s="39"/>
      <c r="AA5" s="39"/>
      <c r="AB5" s="39"/>
      <c r="AC5" s="39"/>
    </row>
    <row r="6" spans="1:32" ht="12" customHeight="1" x14ac:dyDescent="0.15">
      <c r="A6" s="784" t="s">
        <v>85</v>
      </c>
      <c r="B6" s="785"/>
      <c r="C6" s="784" t="s">
        <v>124</v>
      </c>
      <c r="D6" s="788"/>
      <c r="E6" s="788"/>
      <c r="F6" s="788"/>
      <c r="G6" s="788"/>
      <c r="H6" s="785"/>
      <c r="I6" s="790" t="s">
        <v>129</v>
      </c>
      <c r="J6" s="791"/>
      <c r="K6" s="784" t="s">
        <v>56</v>
      </c>
      <c r="L6" s="785"/>
      <c r="M6" s="794" t="s">
        <v>130</v>
      </c>
      <c r="N6" s="791"/>
      <c r="O6" s="795" t="s">
        <v>61</v>
      </c>
      <c r="P6" s="784" t="s">
        <v>122</v>
      </c>
      <c r="Q6" s="788"/>
      <c r="R6" s="788"/>
      <c r="S6" s="788"/>
      <c r="T6" s="788"/>
      <c r="U6" s="785"/>
      <c r="V6" s="790" t="s">
        <v>125</v>
      </c>
      <c r="W6" s="797"/>
      <c r="X6" s="797"/>
      <c r="Y6" s="791"/>
      <c r="Z6" s="794" t="s">
        <v>123</v>
      </c>
      <c r="AA6" s="797"/>
      <c r="AB6" s="791"/>
      <c r="AC6" s="799" t="s">
        <v>126</v>
      </c>
      <c r="AD6" s="799"/>
      <c r="AE6" s="45"/>
      <c r="AF6" s="45"/>
    </row>
    <row r="7" spans="1:32" ht="24" customHeight="1" x14ac:dyDescent="0.15">
      <c r="A7" s="786"/>
      <c r="B7" s="787"/>
      <c r="C7" s="786"/>
      <c r="D7" s="789"/>
      <c r="E7" s="789"/>
      <c r="F7" s="789"/>
      <c r="G7" s="789"/>
      <c r="H7" s="787"/>
      <c r="I7" s="792"/>
      <c r="J7" s="793"/>
      <c r="K7" s="786"/>
      <c r="L7" s="787"/>
      <c r="M7" s="792"/>
      <c r="N7" s="793"/>
      <c r="O7" s="796"/>
      <c r="P7" s="786"/>
      <c r="Q7" s="789"/>
      <c r="R7" s="789"/>
      <c r="S7" s="789"/>
      <c r="T7" s="789"/>
      <c r="U7" s="787"/>
      <c r="V7" s="792"/>
      <c r="W7" s="798"/>
      <c r="X7" s="798"/>
      <c r="Y7" s="793"/>
      <c r="Z7" s="792"/>
      <c r="AA7" s="798"/>
      <c r="AB7" s="793"/>
      <c r="AC7" s="799"/>
      <c r="AD7" s="799"/>
      <c r="AE7" s="45"/>
      <c r="AF7" s="45"/>
    </row>
    <row r="8" spans="1:32" ht="12" customHeight="1" x14ac:dyDescent="0.15">
      <c r="A8" s="765" t="s">
        <v>113</v>
      </c>
      <c r="B8" s="766"/>
      <c r="C8" s="737" t="s">
        <v>293</v>
      </c>
      <c r="D8" s="738"/>
      <c r="E8" s="738"/>
      <c r="F8" s="738"/>
      <c r="G8" s="738"/>
      <c r="H8" s="739"/>
      <c r="I8" s="743" t="s">
        <v>15</v>
      </c>
      <c r="J8" s="744"/>
      <c r="K8" s="743">
        <v>54</v>
      </c>
      <c r="L8" s="744"/>
      <c r="M8" s="737"/>
      <c r="N8" s="739"/>
      <c r="O8" s="747" t="s">
        <v>248</v>
      </c>
      <c r="P8" s="749" t="s">
        <v>277</v>
      </c>
      <c r="Q8" s="750"/>
      <c r="R8" s="750"/>
      <c r="S8" s="750"/>
      <c r="T8" s="750"/>
      <c r="U8" s="751"/>
      <c r="V8" s="749" t="s">
        <v>305</v>
      </c>
      <c r="W8" s="750"/>
      <c r="X8" s="750"/>
      <c r="Y8" s="751"/>
      <c r="Z8" s="769" t="s">
        <v>308</v>
      </c>
      <c r="AA8" s="770"/>
      <c r="AB8" s="771"/>
      <c r="AC8" s="729">
        <v>1500000</v>
      </c>
      <c r="AD8" s="730"/>
      <c r="AE8" s="46"/>
      <c r="AF8" s="46"/>
    </row>
    <row r="9" spans="1:32" ht="12" customHeight="1" x14ac:dyDescent="0.15">
      <c r="A9" s="767"/>
      <c r="B9" s="768"/>
      <c r="C9" s="740"/>
      <c r="D9" s="741"/>
      <c r="E9" s="741"/>
      <c r="F9" s="741"/>
      <c r="G9" s="741"/>
      <c r="H9" s="742"/>
      <c r="I9" s="745"/>
      <c r="J9" s="746"/>
      <c r="K9" s="745"/>
      <c r="L9" s="746"/>
      <c r="M9" s="740"/>
      <c r="N9" s="742"/>
      <c r="O9" s="748"/>
      <c r="P9" s="752"/>
      <c r="Q9" s="753"/>
      <c r="R9" s="753"/>
      <c r="S9" s="753"/>
      <c r="T9" s="753"/>
      <c r="U9" s="754"/>
      <c r="V9" s="752"/>
      <c r="W9" s="753"/>
      <c r="X9" s="753"/>
      <c r="Y9" s="754"/>
      <c r="Z9" s="772"/>
      <c r="AA9" s="773"/>
      <c r="AB9" s="774"/>
      <c r="AC9" s="731"/>
      <c r="AD9" s="732"/>
      <c r="AE9" s="46"/>
      <c r="AF9" s="46"/>
    </row>
    <row r="10" spans="1:32" ht="12" customHeight="1" x14ac:dyDescent="0.15">
      <c r="A10" s="761" t="s">
        <v>114</v>
      </c>
      <c r="B10" s="762"/>
      <c r="C10" s="737" t="s">
        <v>294</v>
      </c>
      <c r="D10" s="738"/>
      <c r="E10" s="738"/>
      <c r="F10" s="738"/>
      <c r="G10" s="738"/>
      <c r="H10" s="739"/>
      <c r="I10" s="743"/>
      <c r="J10" s="744"/>
      <c r="K10" s="743">
        <v>54</v>
      </c>
      <c r="L10" s="744"/>
      <c r="M10" s="737"/>
      <c r="N10" s="739"/>
      <c r="O10" s="747" t="s">
        <v>248</v>
      </c>
      <c r="P10" s="749" t="s">
        <v>302</v>
      </c>
      <c r="Q10" s="750"/>
      <c r="R10" s="750"/>
      <c r="S10" s="750"/>
      <c r="T10" s="750"/>
      <c r="U10" s="751"/>
      <c r="V10" s="749" t="s">
        <v>305</v>
      </c>
      <c r="W10" s="750"/>
      <c r="X10" s="750"/>
      <c r="Y10" s="751"/>
      <c r="Z10" s="755">
        <v>0</v>
      </c>
      <c r="AA10" s="756"/>
      <c r="AB10" s="757"/>
      <c r="AC10" s="729">
        <v>0</v>
      </c>
      <c r="AD10" s="730"/>
      <c r="AE10" s="39"/>
      <c r="AF10" s="39"/>
    </row>
    <row r="11" spans="1:32" ht="12" customHeight="1" x14ac:dyDescent="0.15">
      <c r="A11" s="763"/>
      <c r="B11" s="764"/>
      <c r="C11" s="740"/>
      <c r="D11" s="741"/>
      <c r="E11" s="741"/>
      <c r="F11" s="741"/>
      <c r="G11" s="741"/>
      <c r="H11" s="742"/>
      <c r="I11" s="745"/>
      <c r="J11" s="746"/>
      <c r="K11" s="745"/>
      <c r="L11" s="746"/>
      <c r="M11" s="740"/>
      <c r="N11" s="742"/>
      <c r="O11" s="748"/>
      <c r="P11" s="752"/>
      <c r="Q11" s="753"/>
      <c r="R11" s="753"/>
      <c r="S11" s="753"/>
      <c r="T11" s="753"/>
      <c r="U11" s="754"/>
      <c r="V11" s="752"/>
      <c r="W11" s="753"/>
      <c r="X11" s="753"/>
      <c r="Y11" s="754"/>
      <c r="Z11" s="758"/>
      <c r="AA11" s="759"/>
      <c r="AB11" s="760"/>
      <c r="AC11" s="731"/>
      <c r="AD11" s="732"/>
      <c r="AE11" s="47"/>
      <c r="AF11" s="47"/>
    </row>
    <row r="12" spans="1:32" ht="12" customHeight="1" x14ac:dyDescent="0.15">
      <c r="A12" s="761" t="s">
        <v>115</v>
      </c>
      <c r="B12" s="762"/>
      <c r="C12" s="737" t="s">
        <v>295</v>
      </c>
      <c r="D12" s="738"/>
      <c r="E12" s="738"/>
      <c r="F12" s="738"/>
      <c r="G12" s="738"/>
      <c r="H12" s="739"/>
      <c r="I12" s="743"/>
      <c r="J12" s="744"/>
      <c r="K12" s="743">
        <v>27</v>
      </c>
      <c r="L12" s="744"/>
      <c r="M12" s="737"/>
      <c r="N12" s="739"/>
      <c r="O12" s="747" t="s">
        <v>248</v>
      </c>
      <c r="P12" s="749" t="s">
        <v>303</v>
      </c>
      <c r="Q12" s="750"/>
      <c r="R12" s="750"/>
      <c r="S12" s="750"/>
      <c r="T12" s="750"/>
      <c r="U12" s="751"/>
      <c r="V12" s="749" t="s">
        <v>306</v>
      </c>
      <c r="W12" s="750"/>
      <c r="X12" s="750"/>
      <c r="Y12" s="751"/>
      <c r="Z12" s="755"/>
      <c r="AA12" s="756"/>
      <c r="AB12" s="757"/>
      <c r="AC12" s="729"/>
      <c r="AD12" s="730"/>
      <c r="AE12" s="47"/>
      <c r="AF12" s="47"/>
    </row>
    <row r="13" spans="1:32" ht="12" customHeight="1" x14ac:dyDescent="0.15">
      <c r="A13" s="763"/>
      <c r="B13" s="764"/>
      <c r="C13" s="740"/>
      <c r="D13" s="741"/>
      <c r="E13" s="741"/>
      <c r="F13" s="741"/>
      <c r="G13" s="741"/>
      <c r="H13" s="742"/>
      <c r="I13" s="745"/>
      <c r="J13" s="746"/>
      <c r="K13" s="745"/>
      <c r="L13" s="746"/>
      <c r="M13" s="740"/>
      <c r="N13" s="742"/>
      <c r="O13" s="748"/>
      <c r="P13" s="752"/>
      <c r="Q13" s="753"/>
      <c r="R13" s="753"/>
      <c r="S13" s="753"/>
      <c r="T13" s="753"/>
      <c r="U13" s="754"/>
      <c r="V13" s="752"/>
      <c r="W13" s="753"/>
      <c r="X13" s="753"/>
      <c r="Y13" s="754"/>
      <c r="Z13" s="758"/>
      <c r="AA13" s="759"/>
      <c r="AB13" s="760"/>
      <c r="AC13" s="731"/>
      <c r="AD13" s="732"/>
      <c r="AE13" s="47"/>
      <c r="AF13" s="47"/>
    </row>
    <row r="14" spans="1:32" ht="12" customHeight="1" x14ac:dyDescent="0.15">
      <c r="A14" s="733" t="s">
        <v>300</v>
      </c>
      <c r="B14" s="734"/>
      <c r="C14" s="737" t="s">
        <v>296</v>
      </c>
      <c r="D14" s="738"/>
      <c r="E14" s="738"/>
      <c r="F14" s="738"/>
      <c r="G14" s="738"/>
      <c r="H14" s="739"/>
      <c r="I14" s="743"/>
      <c r="J14" s="744"/>
      <c r="K14" s="743">
        <v>35</v>
      </c>
      <c r="L14" s="744"/>
      <c r="M14" s="737" t="s">
        <v>299</v>
      </c>
      <c r="N14" s="739"/>
      <c r="O14" s="747" t="s">
        <v>248</v>
      </c>
      <c r="P14" s="749" t="s">
        <v>278</v>
      </c>
      <c r="Q14" s="750"/>
      <c r="R14" s="750"/>
      <c r="S14" s="750"/>
      <c r="T14" s="750"/>
      <c r="U14" s="751"/>
      <c r="V14" s="749" t="s">
        <v>305</v>
      </c>
      <c r="W14" s="750"/>
      <c r="X14" s="750"/>
      <c r="Y14" s="751"/>
      <c r="Z14" s="755" t="s">
        <v>309</v>
      </c>
      <c r="AA14" s="756"/>
      <c r="AB14" s="757"/>
      <c r="AC14" s="729">
        <v>1200000</v>
      </c>
      <c r="AD14" s="730"/>
      <c r="AE14" s="39"/>
      <c r="AF14" s="39"/>
    </row>
    <row r="15" spans="1:32" ht="12" customHeight="1" x14ac:dyDescent="0.15">
      <c r="A15" s="735"/>
      <c r="B15" s="736"/>
      <c r="C15" s="740"/>
      <c r="D15" s="741"/>
      <c r="E15" s="741"/>
      <c r="F15" s="741"/>
      <c r="G15" s="741"/>
      <c r="H15" s="742"/>
      <c r="I15" s="745"/>
      <c r="J15" s="746"/>
      <c r="K15" s="745"/>
      <c r="L15" s="746"/>
      <c r="M15" s="740"/>
      <c r="N15" s="742"/>
      <c r="O15" s="748"/>
      <c r="P15" s="752"/>
      <c r="Q15" s="753"/>
      <c r="R15" s="753"/>
      <c r="S15" s="753"/>
      <c r="T15" s="753"/>
      <c r="U15" s="754"/>
      <c r="V15" s="752"/>
      <c r="W15" s="753"/>
      <c r="X15" s="753"/>
      <c r="Y15" s="754"/>
      <c r="Z15" s="758"/>
      <c r="AA15" s="759"/>
      <c r="AB15" s="760"/>
      <c r="AC15" s="731"/>
      <c r="AD15" s="732"/>
      <c r="AE15" s="39"/>
      <c r="AF15" s="39"/>
    </row>
    <row r="16" spans="1:32" ht="12" customHeight="1" x14ac:dyDescent="0.15">
      <c r="A16" s="733"/>
      <c r="B16" s="734"/>
      <c r="C16" s="737"/>
      <c r="D16" s="738"/>
      <c r="E16" s="738"/>
      <c r="F16" s="738"/>
      <c r="G16" s="738"/>
      <c r="H16" s="739"/>
      <c r="I16" s="743"/>
      <c r="J16" s="744"/>
      <c r="K16" s="743"/>
      <c r="L16" s="744"/>
      <c r="M16" s="737"/>
      <c r="N16" s="739"/>
      <c r="O16" s="747"/>
      <c r="P16" s="749"/>
      <c r="Q16" s="750"/>
      <c r="R16" s="750"/>
      <c r="S16" s="750"/>
      <c r="T16" s="750"/>
      <c r="U16" s="751"/>
      <c r="V16" s="749"/>
      <c r="W16" s="750"/>
      <c r="X16" s="750"/>
      <c r="Y16" s="751"/>
      <c r="Z16" s="755"/>
      <c r="AA16" s="756"/>
      <c r="AB16" s="757"/>
      <c r="AC16" s="729"/>
      <c r="AD16" s="730"/>
      <c r="AE16" s="46"/>
      <c r="AF16" s="46"/>
    </row>
    <row r="17" spans="1:32" ht="12" customHeight="1" x14ac:dyDescent="0.15">
      <c r="A17" s="735"/>
      <c r="B17" s="736"/>
      <c r="C17" s="740"/>
      <c r="D17" s="741"/>
      <c r="E17" s="741"/>
      <c r="F17" s="741"/>
      <c r="G17" s="741"/>
      <c r="H17" s="742"/>
      <c r="I17" s="745"/>
      <c r="J17" s="746"/>
      <c r="K17" s="745"/>
      <c r="L17" s="746"/>
      <c r="M17" s="740"/>
      <c r="N17" s="742"/>
      <c r="O17" s="748"/>
      <c r="P17" s="752"/>
      <c r="Q17" s="753"/>
      <c r="R17" s="753"/>
      <c r="S17" s="753"/>
      <c r="T17" s="753"/>
      <c r="U17" s="754"/>
      <c r="V17" s="752"/>
      <c r="W17" s="753"/>
      <c r="X17" s="753"/>
      <c r="Y17" s="754"/>
      <c r="Z17" s="758"/>
      <c r="AA17" s="759"/>
      <c r="AB17" s="760"/>
      <c r="AC17" s="731"/>
      <c r="AD17" s="732"/>
      <c r="AE17" s="46"/>
      <c r="AF17" s="46"/>
    </row>
    <row r="18" spans="1:32" ht="12" customHeight="1" x14ac:dyDescent="0.15">
      <c r="A18" s="733"/>
      <c r="B18" s="734"/>
      <c r="C18" s="737"/>
      <c r="D18" s="738"/>
      <c r="E18" s="738"/>
      <c r="F18" s="738"/>
      <c r="G18" s="738"/>
      <c r="H18" s="739"/>
      <c r="I18" s="743"/>
      <c r="J18" s="744"/>
      <c r="K18" s="743"/>
      <c r="L18" s="744"/>
      <c r="M18" s="737"/>
      <c r="N18" s="739"/>
      <c r="O18" s="747"/>
      <c r="P18" s="749"/>
      <c r="Q18" s="750"/>
      <c r="R18" s="750"/>
      <c r="S18" s="750"/>
      <c r="T18" s="750"/>
      <c r="U18" s="751"/>
      <c r="V18" s="749"/>
      <c r="W18" s="750"/>
      <c r="X18" s="750"/>
      <c r="Y18" s="751"/>
      <c r="Z18" s="755"/>
      <c r="AA18" s="756"/>
      <c r="AB18" s="757"/>
      <c r="AC18" s="729"/>
      <c r="AD18" s="730"/>
      <c r="AE18" s="46"/>
      <c r="AF18" s="46"/>
    </row>
    <row r="19" spans="1:32" ht="12" customHeight="1" x14ac:dyDescent="0.15">
      <c r="A19" s="735"/>
      <c r="B19" s="736"/>
      <c r="C19" s="740"/>
      <c r="D19" s="741"/>
      <c r="E19" s="741"/>
      <c r="F19" s="741"/>
      <c r="G19" s="741"/>
      <c r="H19" s="742"/>
      <c r="I19" s="745"/>
      <c r="J19" s="746"/>
      <c r="K19" s="745"/>
      <c r="L19" s="746"/>
      <c r="M19" s="740"/>
      <c r="N19" s="742"/>
      <c r="O19" s="748"/>
      <c r="P19" s="752"/>
      <c r="Q19" s="753"/>
      <c r="R19" s="753"/>
      <c r="S19" s="753"/>
      <c r="T19" s="753"/>
      <c r="U19" s="754"/>
      <c r="V19" s="752"/>
      <c r="W19" s="753"/>
      <c r="X19" s="753"/>
      <c r="Y19" s="754"/>
      <c r="Z19" s="758"/>
      <c r="AA19" s="759"/>
      <c r="AB19" s="760"/>
      <c r="AC19" s="731"/>
      <c r="AD19" s="732"/>
      <c r="AE19" s="47"/>
      <c r="AF19" s="47"/>
    </row>
    <row r="20" spans="1:32" ht="12" customHeight="1" x14ac:dyDescent="0.15">
      <c r="A20" s="143" t="s">
        <v>128</v>
      </c>
      <c r="B20" s="45"/>
      <c r="C20" s="45"/>
      <c r="D20" s="45"/>
      <c r="E20" s="45"/>
      <c r="F20" s="45"/>
      <c r="G20" s="45"/>
      <c r="H20" s="45"/>
      <c r="I20" s="49"/>
      <c r="J20" s="49"/>
      <c r="K20" s="49"/>
      <c r="L20" s="49"/>
      <c r="M20" s="45"/>
      <c r="N20" s="45"/>
      <c r="O20" s="45"/>
      <c r="P20" s="184"/>
      <c r="Q20" s="184"/>
      <c r="R20" s="184"/>
      <c r="S20" s="184"/>
      <c r="T20" s="184"/>
      <c r="U20" s="184"/>
      <c r="V20" s="185"/>
      <c r="W20" s="185"/>
      <c r="X20" s="185"/>
      <c r="Y20" s="185"/>
      <c r="Z20" s="47"/>
      <c r="AA20" s="47"/>
      <c r="AB20" s="47"/>
      <c r="AC20" s="39"/>
      <c r="AD20" s="39"/>
      <c r="AE20" s="47"/>
      <c r="AF20" s="47"/>
    </row>
    <row r="21" spans="1:32" ht="12" customHeight="1" x14ac:dyDescent="0.15">
      <c r="A21" s="733" t="s">
        <v>247</v>
      </c>
      <c r="B21" s="734"/>
      <c r="C21" s="737" t="s">
        <v>301</v>
      </c>
      <c r="D21" s="738"/>
      <c r="E21" s="738"/>
      <c r="F21" s="738"/>
      <c r="G21" s="738"/>
      <c r="H21" s="739"/>
      <c r="I21" s="743" t="s">
        <v>15</v>
      </c>
      <c r="J21" s="744"/>
      <c r="K21" s="743">
        <v>50</v>
      </c>
      <c r="L21" s="744"/>
      <c r="M21" s="737"/>
      <c r="N21" s="739"/>
      <c r="O21" s="747" t="s">
        <v>87</v>
      </c>
      <c r="P21" s="749" t="s">
        <v>304</v>
      </c>
      <c r="Q21" s="750"/>
      <c r="R21" s="750"/>
      <c r="S21" s="750"/>
      <c r="T21" s="750"/>
      <c r="U21" s="751"/>
      <c r="V21" s="749" t="s">
        <v>307</v>
      </c>
      <c r="W21" s="750"/>
      <c r="X21" s="750"/>
      <c r="Y21" s="751"/>
      <c r="Z21" s="755" t="s">
        <v>310</v>
      </c>
      <c r="AA21" s="756"/>
      <c r="AB21" s="757"/>
      <c r="AC21" s="729">
        <v>5000000</v>
      </c>
      <c r="AD21" s="730"/>
      <c r="AE21" s="46"/>
      <c r="AF21" s="46"/>
    </row>
    <row r="22" spans="1:32" ht="12" customHeight="1" x14ac:dyDescent="0.15">
      <c r="A22" s="735"/>
      <c r="B22" s="736"/>
      <c r="C22" s="740"/>
      <c r="D22" s="741"/>
      <c r="E22" s="741"/>
      <c r="F22" s="741"/>
      <c r="G22" s="741"/>
      <c r="H22" s="742"/>
      <c r="I22" s="745"/>
      <c r="J22" s="746"/>
      <c r="K22" s="745"/>
      <c r="L22" s="746"/>
      <c r="M22" s="740"/>
      <c r="N22" s="742"/>
      <c r="O22" s="748"/>
      <c r="P22" s="752"/>
      <c r="Q22" s="753"/>
      <c r="R22" s="753"/>
      <c r="S22" s="753"/>
      <c r="T22" s="753"/>
      <c r="U22" s="754"/>
      <c r="V22" s="752"/>
      <c r="W22" s="753"/>
      <c r="X22" s="753"/>
      <c r="Y22" s="754"/>
      <c r="Z22" s="758"/>
      <c r="AA22" s="759"/>
      <c r="AB22" s="760"/>
      <c r="AC22" s="731"/>
      <c r="AD22" s="732"/>
      <c r="AE22" s="46"/>
      <c r="AF22" s="46"/>
    </row>
    <row r="23" spans="1:32" ht="12" customHeight="1" x14ac:dyDescent="0.15">
      <c r="A23" s="733"/>
      <c r="B23" s="734"/>
      <c r="C23" s="737"/>
      <c r="D23" s="738"/>
      <c r="E23" s="738"/>
      <c r="F23" s="738"/>
      <c r="G23" s="738"/>
      <c r="H23" s="739"/>
      <c r="I23" s="743"/>
      <c r="J23" s="744"/>
      <c r="K23" s="743"/>
      <c r="L23" s="744"/>
      <c r="M23" s="737"/>
      <c r="N23" s="739"/>
      <c r="O23" s="747"/>
      <c r="P23" s="749"/>
      <c r="Q23" s="750"/>
      <c r="R23" s="750"/>
      <c r="S23" s="750"/>
      <c r="T23" s="750"/>
      <c r="U23" s="751"/>
      <c r="V23" s="749"/>
      <c r="W23" s="750"/>
      <c r="X23" s="750"/>
      <c r="Y23" s="751"/>
      <c r="Z23" s="755"/>
      <c r="AA23" s="756"/>
      <c r="AB23" s="757"/>
      <c r="AC23" s="729"/>
      <c r="AD23" s="730"/>
      <c r="AE23" s="46"/>
      <c r="AF23" s="46"/>
    </row>
    <row r="24" spans="1:32" ht="12" customHeight="1" x14ac:dyDescent="0.15">
      <c r="A24" s="735"/>
      <c r="B24" s="736"/>
      <c r="C24" s="740"/>
      <c r="D24" s="741"/>
      <c r="E24" s="741"/>
      <c r="F24" s="741"/>
      <c r="G24" s="741"/>
      <c r="H24" s="742"/>
      <c r="I24" s="745"/>
      <c r="J24" s="746"/>
      <c r="K24" s="745"/>
      <c r="L24" s="746"/>
      <c r="M24" s="740"/>
      <c r="N24" s="742"/>
      <c r="O24" s="748"/>
      <c r="P24" s="752"/>
      <c r="Q24" s="753"/>
      <c r="R24" s="753"/>
      <c r="S24" s="753"/>
      <c r="T24" s="753"/>
      <c r="U24" s="754"/>
      <c r="V24" s="752"/>
      <c r="W24" s="753"/>
      <c r="X24" s="753"/>
      <c r="Y24" s="754"/>
      <c r="Z24" s="758"/>
      <c r="AA24" s="759"/>
      <c r="AB24" s="760"/>
      <c r="AC24" s="731"/>
      <c r="AD24" s="732"/>
      <c r="AE24" s="47"/>
      <c r="AF24" s="47"/>
    </row>
    <row r="25" spans="1:32" ht="12" customHeight="1" x14ac:dyDescent="0.15">
      <c r="A25" s="143" t="s">
        <v>298</v>
      </c>
      <c r="B25" s="45"/>
      <c r="C25" s="45"/>
      <c r="D25" s="45"/>
      <c r="E25" s="45"/>
      <c r="F25" s="45"/>
      <c r="G25" s="45"/>
      <c r="H25" s="45"/>
      <c r="I25" s="49"/>
      <c r="J25" s="49"/>
      <c r="K25" s="49"/>
      <c r="L25" s="49"/>
      <c r="M25" s="49"/>
      <c r="N25" s="49"/>
      <c r="O25" s="49"/>
      <c r="P25" s="50"/>
      <c r="Q25" s="50"/>
      <c r="R25" s="50"/>
      <c r="S25" s="50"/>
      <c r="T25" s="50"/>
      <c r="U25" s="50"/>
      <c r="V25" s="47"/>
      <c r="W25" s="47"/>
      <c r="X25" s="47"/>
      <c r="Y25" s="47"/>
      <c r="Z25" s="47"/>
      <c r="AA25" s="47"/>
      <c r="AB25" s="47"/>
      <c r="AC25" s="47"/>
      <c r="AD25" s="47"/>
      <c r="AE25" s="47"/>
      <c r="AF25" s="47"/>
    </row>
    <row r="26" spans="1:32" ht="12" customHeight="1" x14ac:dyDescent="0.15">
      <c r="A26" s="48" t="s">
        <v>131</v>
      </c>
      <c r="B26" s="45"/>
      <c r="C26" s="45"/>
      <c r="D26" s="45"/>
      <c r="E26" s="45"/>
      <c r="F26" s="45"/>
      <c r="G26" s="45"/>
      <c r="H26" s="45"/>
      <c r="I26" s="49"/>
      <c r="J26" s="49"/>
      <c r="K26" s="49"/>
      <c r="L26" s="49"/>
      <c r="M26" s="49"/>
      <c r="N26" s="49"/>
      <c r="O26" s="49"/>
      <c r="P26" s="50"/>
      <c r="Q26" s="50"/>
      <c r="R26" s="50"/>
      <c r="S26" s="50"/>
      <c r="T26" s="50"/>
      <c r="U26" s="50"/>
      <c r="V26" s="47"/>
      <c r="W26" s="47"/>
      <c r="X26" s="47"/>
      <c r="Y26" s="47"/>
      <c r="Z26" s="47"/>
      <c r="AA26" s="47"/>
      <c r="AB26" s="47"/>
      <c r="AC26" s="47"/>
      <c r="AD26" s="47"/>
      <c r="AE26" s="47"/>
      <c r="AF26" s="47"/>
    </row>
    <row r="27" spans="1:32" ht="7.5" customHeight="1" x14ac:dyDescent="0.15">
      <c r="A27" s="48"/>
      <c r="B27" s="45"/>
      <c r="C27" s="45"/>
      <c r="D27" s="45"/>
      <c r="E27" s="45"/>
      <c r="F27" s="45"/>
      <c r="G27" s="45"/>
      <c r="H27" s="45"/>
      <c r="I27" s="49"/>
      <c r="J27" s="49"/>
      <c r="K27" s="49"/>
      <c r="L27" s="49"/>
      <c r="M27" s="49"/>
      <c r="N27" s="49"/>
      <c r="O27" s="49"/>
      <c r="P27" s="50"/>
      <c r="Q27" s="50"/>
      <c r="R27" s="50"/>
      <c r="S27" s="50"/>
      <c r="T27" s="50"/>
      <c r="U27" s="50"/>
      <c r="V27" s="47"/>
      <c r="W27" s="47"/>
      <c r="X27" s="47"/>
      <c r="Y27" s="47"/>
      <c r="Z27" s="47"/>
      <c r="AA27" s="47"/>
      <c r="AB27" s="47"/>
      <c r="AC27" s="47"/>
      <c r="AD27" s="47"/>
      <c r="AE27" s="47"/>
      <c r="AF27" s="47"/>
    </row>
    <row r="28" spans="1:32" ht="27" customHeight="1" thickBot="1" x14ac:dyDescent="0.2">
      <c r="A28" s="710" t="s">
        <v>220</v>
      </c>
      <c r="B28" s="649"/>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row>
    <row r="29" spans="1:32" ht="14.25" customHeight="1" x14ac:dyDescent="0.15">
      <c r="A29" s="711" t="s">
        <v>205</v>
      </c>
      <c r="B29" s="712"/>
      <c r="C29" s="712"/>
      <c r="D29" s="712"/>
      <c r="E29" s="157" t="s">
        <v>201</v>
      </c>
      <c r="F29" s="59"/>
      <c r="G29" s="59"/>
      <c r="H29" s="60"/>
      <c r="I29" s="61" t="s">
        <v>46</v>
      </c>
      <c r="J29" s="62" t="s">
        <v>193</v>
      </c>
      <c r="K29" s="63"/>
      <c r="L29" s="63"/>
      <c r="M29" s="63"/>
      <c r="N29" s="63"/>
      <c r="O29" s="63"/>
      <c r="P29" s="64"/>
      <c r="Q29" s="61" t="s">
        <v>42</v>
      </c>
      <c r="R29" s="62" t="s">
        <v>196</v>
      </c>
      <c r="S29" s="63"/>
      <c r="T29" s="63"/>
      <c r="U29" s="63"/>
      <c r="V29" s="63"/>
      <c r="W29" s="63"/>
      <c r="X29" s="63"/>
      <c r="Y29" s="63"/>
      <c r="Z29" s="63"/>
      <c r="AA29" s="63"/>
      <c r="AB29" s="63"/>
      <c r="AC29" s="65"/>
    </row>
    <row r="30" spans="1:32" ht="14.25" customHeight="1" x14ac:dyDescent="0.15">
      <c r="A30" s="713"/>
      <c r="B30" s="714"/>
      <c r="C30" s="714"/>
      <c r="D30" s="714"/>
      <c r="E30" s="158" t="s">
        <v>200</v>
      </c>
      <c r="F30" s="66"/>
      <c r="G30" s="66"/>
      <c r="H30" s="67"/>
      <c r="I30" s="68" t="s">
        <v>17</v>
      </c>
      <c r="J30" s="20" t="s">
        <v>194</v>
      </c>
      <c r="K30" s="69"/>
      <c r="L30" s="69"/>
      <c r="M30" s="69"/>
      <c r="N30" s="69"/>
      <c r="O30" s="69"/>
      <c r="P30" s="70"/>
      <c r="Q30" s="68" t="s">
        <v>42</v>
      </c>
      <c r="R30" s="20" t="s">
        <v>197</v>
      </c>
      <c r="S30" s="69"/>
      <c r="T30" s="69"/>
      <c r="U30" s="69"/>
      <c r="V30" s="69"/>
      <c r="W30" s="69"/>
      <c r="X30" s="69"/>
      <c r="Y30" s="69"/>
      <c r="Z30" s="69"/>
      <c r="AA30" s="69"/>
      <c r="AB30" s="69"/>
      <c r="AC30" s="71"/>
    </row>
    <row r="31" spans="1:32" ht="14.25" customHeight="1" x14ac:dyDescent="0.15">
      <c r="A31" s="713"/>
      <c r="B31" s="714"/>
      <c r="C31" s="714"/>
      <c r="D31" s="714"/>
      <c r="E31" s="158"/>
      <c r="F31" s="66"/>
      <c r="G31" s="66"/>
      <c r="H31" s="67"/>
      <c r="I31" s="68" t="s">
        <v>42</v>
      </c>
      <c r="J31" s="20" t="s">
        <v>195</v>
      </c>
      <c r="K31" s="69"/>
      <c r="L31" s="69"/>
      <c r="M31" s="69"/>
      <c r="N31" s="69"/>
      <c r="O31" s="69"/>
      <c r="P31" s="70"/>
      <c r="Q31" s="68" t="s">
        <v>42</v>
      </c>
      <c r="R31" s="72" t="s">
        <v>198</v>
      </c>
      <c r="S31" s="69"/>
      <c r="T31" s="69"/>
      <c r="U31" s="69"/>
      <c r="V31" s="69"/>
      <c r="W31" s="69"/>
      <c r="X31" s="69"/>
      <c r="Y31" s="69"/>
      <c r="Z31" s="69"/>
      <c r="AA31" s="69"/>
      <c r="AB31" s="69"/>
      <c r="AC31" s="71"/>
    </row>
    <row r="32" spans="1:32" ht="14.25" customHeight="1" x14ac:dyDescent="0.15">
      <c r="A32" s="713"/>
      <c r="B32" s="714"/>
      <c r="C32" s="714"/>
      <c r="D32" s="714"/>
      <c r="E32" s="158" t="s">
        <v>202</v>
      </c>
      <c r="F32" s="66"/>
      <c r="G32" s="66"/>
      <c r="H32" s="67"/>
      <c r="I32" s="73" t="s">
        <v>42</v>
      </c>
      <c r="J32" s="74" t="s">
        <v>199</v>
      </c>
      <c r="K32" s="75"/>
      <c r="L32" s="75"/>
      <c r="M32" s="75"/>
      <c r="N32" s="75"/>
      <c r="O32" s="75"/>
      <c r="P32" s="75"/>
      <c r="Q32" s="75"/>
      <c r="R32" s="75"/>
      <c r="S32" s="75"/>
      <c r="T32" s="75"/>
      <c r="U32" s="75"/>
      <c r="V32" s="75"/>
      <c r="W32" s="75"/>
      <c r="X32" s="75"/>
      <c r="Y32" s="75"/>
      <c r="Z32" s="75"/>
      <c r="AA32" s="75"/>
      <c r="AB32" s="75"/>
      <c r="AC32" s="76"/>
    </row>
    <row r="33" spans="1:29" ht="14.25" customHeight="1" thickBot="1" x14ac:dyDescent="0.2">
      <c r="A33" s="713"/>
      <c r="B33" s="714"/>
      <c r="C33" s="714"/>
      <c r="D33" s="714"/>
      <c r="E33" s="159" t="s">
        <v>203</v>
      </c>
      <c r="F33" s="77"/>
      <c r="G33" s="77"/>
      <c r="H33" s="78"/>
      <c r="I33" s="79" t="s">
        <v>42</v>
      </c>
      <c r="J33" s="156" t="s">
        <v>95</v>
      </c>
      <c r="K33" s="77"/>
      <c r="L33" s="718"/>
      <c r="M33" s="718"/>
      <c r="N33" s="718"/>
      <c r="O33" s="718"/>
      <c r="P33" s="718"/>
      <c r="Q33" s="718"/>
      <c r="R33" s="718"/>
      <c r="S33" s="718"/>
      <c r="T33" s="718"/>
      <c r="U33" s="718"/>
      <c r="V33" s="718"/>
      <c r="W33" s="718"/>
      <c r="X33" s="718"/>
      <c r="Y33" s="718"/>
      <c r="Z33" s="718"/>
      <c r="AA33" s="718"/>
      <c r="AB33" s="77" t="s">
        <v>47</v>
      </c>
      <c r="AC33" s="80"/>
    </row>
    <row r="34" spans="1:29" ht="14.25" customHeight="1" thickBot="1" x14ac:dyDescent="0.2">
      <c r="A34" s="715"/>
      <c r="B34" s="712"/>
      <c r="C34" s="712"/>
      <c r="D34" s="712"/>
      <c r="E34" s="719" t="s">
        <v>204</v>
      </c>
      <c r="F34" s="477"/>
      <c r="G34" s="477"/>
      <c r="H34" s="477"/>
      <c r="I34" s="693">
        <v>64000</v>
      </c>
      <c r="J34" s="657"/>
      <c r="K34" s="657"/>
      <c r="L34" s="657"/>
      <c r="M34" s="657"/>
      <c r="N34" s="657"/>
      <c r="O34" s="657"/>
      <c r="P34" s="658"/>
      <c r="Q34" s="720" t="s">
        <v>209</v>
      </c>
      <c r="R34" s="721"/>
      <c r="S34" s="721"/>
      <c r="T34" s="721"/>
      <c r="U34" s="721"/>
      <c r="V34" s="722"/>
      <c r="W34" s="683">
        <v>12000</v>
      </c>
      <c r="X34" s="684"/>
      <c r="Y34" s="684"/>
      <c r="Z34" s="684"/>
      <c r="AA34" s="684"/>
      <c r="AB34" s="684"/>
      <c r="AC34" s="685"/>
    </row>
    <row r="35" spans="1:29" ht="14.25" customHeight="1" x14ac:dyDescent="0.15">
      <c r="A35" s="713"/>
      <c r="B35" s="714"/>
      <c r="C35" s="714"/>
      <c r="D35" s="714"/>
      <c r="E35" s="686" t="s">
        <v>210</v>
      </c>
      <c r="F35" s="687"/>
      <c r="G35" s="687"/>
      <c r="H35" s="687"/>
      <c r="I35" s="160" t="s">
        <v>42</v>
      </c>
      <c r="J35" s="161" t="s">
        <v>211</v>
      </c>
      <c r="K35" s="19"/>
      <c r="L35" s="160" t="s">
        <v>17</v>
      </c>
      <c r="M35" s="168" t="s">
        <v>216</v>
      </c>
      <c r="N35" s="164"/>
      <c r="O35" s="19"/>
      <c r="P35" s="166" t="s">
        <v>42</v>
      </c>
      <c r="Q35" s="170" t="s">
        <v>115</v>
      </c>
      <c r="R35" s="172"/>
      <c r="S35" s="171" t="s">
        <v>42</v>
      </c>
      <c r="T35" s="165" t="s">
        <v>212</v>
      </c>
      <c r="U35" s="165"/>
      <c r="V35" s="173"/>
      <c r="W35" s="161" t="s">
        <v>213</v>
      </c>
      <c r="X35" s="166" t="s">
        <v>42</v>
      </c>
      <c r="Y35" s="26" t="s">
        <v>217</v>
      </c>
      <c r="Z35" s="26"/>
      <c r="AA35" s="26"/>
      <c r="AB35" s="169"/>
      <c r="AC35" s="176" t="s">
        <v>213</v>
      </c>
    </row>
    <row r="36" spans="1:29" ht="14.25" customHeight="1" thickBot="1" x14ac:dyDescent="0.2">
      <c r="A36" s="713"/>
      <c r="B36" s="714"/>
      <c r="C36" s="714"/>
      <c r="D36" s="714"/>
      <c r="E36" s="688"/>
      <c r="F36" s="689"/>
      <c r="G36" s="689"/>
      <c r="H36" s="689"/>
      <c r="I36" s="74"/>
      <c r="J36" s="161"/>
      <c r="K36" s="161"/>
      <c r="L36" s="161"/>
      <c r="M36" s="161"/>
      <c r="N36" s="161"/>
      <c r="O36" s="74"/>
      <c r="P36" s="174" t="s">
        <v>17</v>
      </c>
      <c r="Q36" s="167" t="s">
        <v>214</v>
      </c>
      <c r="R36" s="167"/>
      <c r="S36" s="163">
        <v>1</v>
      </c>
      <c r="T36" s="162" t="s">
        <v>213</v>
      </c>
      <c r="U36" s="175" t="s">
        <v>46</v>
      </c>
      <c r="V36" s="167" t="s">
        <v>215</v>
      </c>
      <c r="W36" s="167"/>
      <c r="X36" s="163"/>
      <c r="Y36" s="162" t="s">
        <v>213</v>
      </c>
      <c r="Z36" s="74"/>
      <c r="AA36" s="74"/>
      <c r="AB36" s="74"/>
      <c r="AC36" s="90"/>
    </row>
    <row r="37" spans="1:29" ht="19.5" customHeight="1" thickBot="1" x14ac:dyDescent="0.2">
      <c r="A37" s="713"/>
      <c r="B37" s="714"/>
      <c r="C37" s="714"/>
      <c r="D37" s="714"/>
      <c r="E37" s="690" t="s">
        <v>218</v>
      </c>
      <c r="F37" s="691"/>
      <c r="G37" s="691"/>
      <c r="H37" s="691"/>
      <c r="I37" s="692"/>
      <c r="J37" s="693">
        <v>38000</v>
      </c>
      <c r="K37" s="657"/>
      <c r="L37" s="657"/>
      <c r="M37" s="657"/>
      <c r="N37" s="658"/>
      <c r="O37" s="694" t="s">
        <v>208</v>
      </c>
      <c r="P37" s="695"/>
      <c r="Q37" s="695"/>
      <c r="R37" s="695"/>
      <c r="S37" s="695"/>
      <c r="T37" s="82" t="s">
        <v>46</v>
      </c>
      <c r="U37" s="696" t="s">
        <v>146</v>
      </c>
      <c r="V37" s="601"/>
      <c r="W37" s="82" t="s">
        <v>17</v>
      </c>
      <c r="X37" s="697" t="s">
        <v>219</v>
      </c>
      <c r="Y37" s="697"/>
      <c r="Z37" s="697"/>
      <c r="AA37" s="698" t="s">
        <v>113</v>
      </c>
      <c r="AB37" s="698"/>
      <c r="AC37" s="177" t="s">
        <v>213</v>
      </c>
    </row>
    <row r="38" spans="1:29" ht="16.5" customHeight="1" x14ac:dyDescent="0.15">
      <c r="A38" s="713"/>
      <c r="B38" s="714"/>
      <c r="C38" s="714"/>
      <c r="D38" s="714"/>
      <c r="E38" s="678" t="s">
        <v>206</v>
      </c>
      <c r="F38" s="510"/>
      <c r="G38" s="510"/>
      <c r="H38" s="510"/>
      <c r="I38" s="510"/>
      <c r="J38" s="510"/>
      <c r="K38" s="510"/>
      <c r="L38" s="510"/>
      <c r="M38" s="510"/>
      <c r="N38" s="510"/>
      <c r="O38" s="510"/>
      <c r="P38" s="510"/>
      <c r="Q38" s="394" t="s">
        <v>273</v>
      </c>
      <c r="R38" s="394"/>
      <c r="S38" s="394"/>
      <c r="T38" s="394"/>
      <c r="U38" s="394"/>
      <c r="V38" s="394"/>
      <c r="W38" s="394"/>
      <c r="X38" s="394"/>
      <c r="Y38" s="394"/>
      <c r="Z38" s="394"/>
      <c r="AA38" s="394"/>
      <c r="AB38" s="394"/>
      <c r="AC38" s="395"/>
    </row>
    <row r="39" spans="1:29" ht="17.25" customHeight="1" thickBot="1" x14ac:dyDescent="0.2">
      <c r="A39" s="716"/>
      <c r="B39" s="717"/>
      <c r="C39" s="717"/>
      <c r="D39" s="717"/>
      <c r="E39" s="679" t="s">
        <v>207</v>
      </c>
      <c r="F39" s="680"/>
      <c r="G39" s="680"/>
      <c r="H39" s="680"/>
      <c r="I39" s="680"/>
      <c r="J39" s="680"/>
      <c r="K39" s="680"/>
      <c r="L39" s="680"/>
      <c r="M39" s="680"/>
      <c r="N39" s="680"/>
      <c r="O39" s="681" t="s">
        <v>274</v>
      </c>
      <c r="P39" s="681"/>
      <c r="Q39" s="681"/>
      <c r="R39" s="681"/>
      <c r="S39" s="681"/>
      <c r="T39" s="681"/>
      <c r="U39" s="681"/>
      <c r="V39" s="681"/>
      <c r="W39" s="681"/>
      <c r="X39" s="681"/>
      <c r="Y39" s="681"/>
      <c r="Z39" s="681"/>
      <c r="AA39" s="681"/>
      <c r="AB39" s="681"/>
      <c r="AC39" s="682"/>
    </row>
    <row r="40" spans="1:29" ht="19.5" customHeight="1" thickBot="1" x14ac:dyDescent="0.2">
      <c r="A40" s="676" t="s">
        <v>181</v>
      </c>
      <c r="B40" s="400"/>
      <c r="C40" s="400"/>
      <c r="D40" s="677"/>
      <c r="E40" s="655" t="s">
        <v>180</v>
      </c>
      <c r="F40" s="656"/>
      <c r="G40" s="656"/>
      <c r="H40" s="656"/>
      <c r="I40" s="657">
        <v>52000</v>
      </c>
      <c r="J40" s="657"/>
      <c r="K40" s="657"/>
      <c r="L40" s="657"/>
      <c r="M40" s="657"/>
      <c r="N40" s="658"/>
      <c r="O40" s="66"/>
      <c r="P40" s="66"/>
      <c r="Q40" s="66"/>
      <c r="R40" s="66"/>
      <c r="S40" s="66"/>
      <c r="T40" s="66"/>
      <c r="U40" s="66"/>
      <c r="V40" s="66"/>
      <c r="W40" s="66"/>
      <c r="X40" s="66"/>
      <c r="Y40" s="66"/>
      <c r="Z40" s="66"/>
      <c r="AA40" s="66"/>
      <c r="AB40" s="66"/>
      <c r="AC40" s="67"/>
    </row>
    <row r="41" spans="1:29" ht="19.5" customHeight="1" thickBot="1" x14ac:dyDescent="0.2">
      <c r="A41" s="676" t="s">
        <v>182</v>
      </c>
      <c r="B41" s="400"/>
      <c r="C41" s="400"/>
      <c r="D41" s="677"/>
      <c r="E41" s="655" t="s">
        <v>180</v>
      </c>
      <c r="F41" s="656"/>
      <c r="G41" s="656"/>
      <c r="H41" s="656"/>
      <c r="I41" s="657">
        <v>5000</v>
      </c>
      <c r="J41" s="657"/>
      <c r="K41" s="657"/>
      <c r="L41" s="657"/>
      <c r="M41" s="657"/>
      <c r="N41" s="658"/>
      <c r="O41" s="66"/>
      <c r="P41" s="66"/>
      <c r="Q41" s="66"/>
      <c r="R41" s="66"/>
      <c r="S41" s="66"/>
      <c r="T41" s="66"/>
      <c r="U41" s="66"/>
      <c r="V41" s="66"/>
      <c r="W41" s="66"/>
      <c r="X41" s="66"/>
      <c r="Y41" s="66"/>
      <c r="Z41" s="66"/>
      <c r="AA41" s="66"/>
      <c r="AB41" s="66"/>
      <c r="AC41" s="67"/>
    </row>
    <row r="42" spans="1:29" ht="19.5" customHeight="1" thickBot="1" x14ac:dyDescent="0.2">
      <c r="A42" s="676" t="s">
        <v>183</v>
      </c>
      <c r="B42" s="400"/>
      <c r="C42" s="400"/>
      <c r="D42" s="677"/>
      <c r="E42" s="655" t="s">
        <v>180</v>
      </c>
      <c r="F42" s="656"/>
      <c r="G42" s="656"/>
      <c r="H42" s="656"/>
      <c r="I42" s="657">
        <v>5000</v>
      </c>
      <c r="J42" s="657"/>
      <c r="K42" s="657"/>
      <c r="L42" s="657"/>
      <c r="M42" s="657"/>
      <c r="N42" s="658"/>
      <c r="O42" s="28" t="s">
        <v>192</v>
      </c>
      <c r="P42" s="83"/>
      <c r="Q42" s="83"/>
      <c r="R42" s="83"/>
      <c r="S42" s="83"/>
      <c r="T42" s="83"/>
      <c r="U42" s="83"/>
      <c r="V42" s="83"/>
      <c r="W42" s="83"/>
      <c r="X42" s="83"/>
      <c r="Y42" s="83"/>
      <c r="Z42" s="83"/>
      <c r="AA42" s="83"/>
      <c r="AB42" s="83"/>
      <c r="AC42" s="84"/>
    </row>
    <row r="43" spans="1:29" ht="19.5" customHeight="1" thickBot="1" x14ac:dyDescent="0.2">
      <c r="A43" s="670" t="s">
        <v>184</v>
      </c>
      <c r="B43" s="671"/>
      <c r="C43" s="671"/>
      <c r="D43" s="672"/>
      <c r="E43" s="655" t="s">
        <v>180</v>
      </c>
      <c r="F43" s="656"/>
      <c r="G43" s="656"/>
      <c r="H43" s="656"/>
      <c r="I43" s="657">
        <v>10000</v>
      </c>
      <c r="J43" s="657"/>
      <c r="K43" s="657"/>
      <c r="L43" s="657"/>
      <c r="M43" s="657"/>
      <c r="N43" s="658"/>
      <c r="O43" s="662" t="s">
        <v>191</v>
      </c>
      <c r="P43" s="402"/>
      <c r="Q43" s="389" t="s">
        <v>275</v>
      </c>
      <c r="R43" s="389"/>
      <c r="S43" s="389"/>
      <c r="T43" s="389"/>
      <c r="U43" s="389"/>
      <c r="V43" s="389"/>
      <c r="W43" s="389"/>
      <c r="X43" s="389"/>
      <c r="Y43" s="389"/>
      <c r="Z43" s="389"/>
      <c r="AA43" s="389"/>
      <c r="AB43" s="389"/>
      <c r="AC43" s="390"/>
    </row>
    <row r="44" spans="1:29" ht="19.5" customHeight="1" thickBot="1" x14ac:dyDescent="0.2">
      <c r="A44" s="673" t="s">
        <v>185</v>
      </c>
      <c r="B44" s="674"/>
      <c r="C44" s="674"/>
      <c r="D44" s="675"/>
      <c r="E44" s="655" t="s">
        <v>180</v>
      </c>
      <c r="F44" s="656"/>
      <c r="G44" s="656"/>
      <c r="H44" s="656"/>
      <c r="I44" s="657">
        <v>0</v>
      </c>
      <c r="J44" s="657"/>
      <c r="K44" s="657"/>
      <c r="L44" s="657"/>
      <c r="M44" s="657"/>
      <c r="N44" s="658"/>
      <c r="O44" s="662" t="s">
        <v>188</v>
      </c>
      <c r="P44" s="402"/>
      <c r="Q44" s="389"/>
      <c r="R44" s="389"/>
      <c r="S44" s="389"/>
      <c r="T44" s="389"/>
      <c r="U44" s="389"/>
      <c r="V44" s="389"/>
      <c r="W44" s="389"/>
      <c r="X44" s="389"/>
      <c r="Y44" s="389"/>
      <c r="Z44" s="389"/>
      <c r="AA44" s="389"/>
      <c r="AB44" s="389"/>
      <c r="AC44" s="390"/>
    </row>
    <row r="45" spans="1:29" ht="19.5" customHeight="1" thickBot="1" x14ac:dyDescent="0.2">
      <c r="A45" s="652" t="s">
        <v>186</v>
      </c>
      <c r="B45" s="653"/>
      <c r="C45" s="653"/>
      <c r="D45" s="654"/>
      <c r="E45" s="655" t="s">
        <v>180</v>
      </c>
      <c r="F45" s="656"/>
      <c r="G45" s="656"/>
      <c r="H45" s="656"/>
      <c r="I45" s="657">
        <v>15000</v>
      </c>
      <c r="J45" s="657"/>
      <c r="K45" s="657"/>
      <c r="L45" s="657"/>
      <c r="M45" s="657"/>
      <c r="N45" s="658"/>
      <c r="O45" s="662" t="s">
        <v>189</v>
      </c>
      <c r="P45" s="402"/>
      <c r="Q45" s="389" t="s">
        <v>375</v>
      </c>
      <c r="R45" s="389"/>
      <c r="S45" s="389"/>
      <c r="T45" s="389"/>
      <c r="U45" s="389"/>
      <c r="V45" s="389"/>
      <c r="W45" s="389"/>
      <c r="X45" s="389"/>
      <c r="Y45" s="389"/>
      <c r="Z45" s="389"/>
      <c r="AA45" s="389"/>
      <c r="AB45" s="389"/>
      <c r="AC45" s="390"/>
    </row>
    <row r="46" spans="1:29" ht="19.5" customHeight="1" thickBot="1" x14ac:dyDescent="0.2">
      <c r="A46" s="663" t="s">
        <v>187</v>
      </c>
      <c r="B46" s="664"/>
      <c r="C46" s="664"/>
      <c r="D46" s="665"/>
      <c r="E46" s="611" t="s">
        <v>180</v>
      </c>
      <c r="F46" s="612"/>
      <c r="G46" s="612"/>
      <c r="H46" s="612"/>
      <c r="I46" s="657">
        <v>10000</v>
      </c>
      <c r="J46" s="657"/>
      <c r="K46" s="657"/>
      <c r="L46" s="657"/>
      <c r="M46" s="657"/>
      <c r="N46" s="658"/>
      <c r="O46" s="662" t="s">
        <v>190</v>
      </c>
      <c r="P46" s="402"/>
      <c r="Q46" s="667">
        <v>1000000</v>
      </c>
      <c r="R46" s="667"/>
      <c r="S46" s="667"/>
      <c r="T46" s="667"/>
      <c r="U46" s="667"/>
      <c r="V46" s="666" t="s">
        <v>191</v>
      </c>
      <c r="W46" s="402"/>
      <c r="X46" s="389" t="s">
        <v>276</v>
      </c>
      <c r="Y46" s="389"/>
      <c r="Z46" s="389"/>
      <c r="AA46" s="389"/>
      <c r="AB46" s="389"/>
      <c r="AC46" s="390"/>
    </row>
    <row r="47" spans="1:29" s="193" customFormat="1" ht="24" customHeight="1" thickBot="1" x14ac:dyDescent="0.2">
      <c r="A47" s="623" t="s">
        <v>326</v>
      </c>
      <c r="B47" s="624"/>
      <c r="C47" s="624"/>
      <c r="D47" s="624"/>
      <c r="E47" s="611" t="s">
        <v>180</v>
      </c>
      <c r="F47" s="612"/>
      <c r="G47" s="612"/>
      <c r="H47" s="612"/>
      <c r="I47" s="613">
        <f>ROUND(AB52/12,0)</f>
        <v>80833</v>
      </c>
      <c r="J47" s="613"/>
      <c r="K47" s="613"/>
      <c r="L47" s="613"/>
      <c r="M47" s="613"/>
      <c r="N47" s="614"/>
      <c r="O47" s="190" t="s">
        <v>318</v>
      </c>
      <c r="P47" s="28" t="s">
        <v>351</v>
      </c>
      <c r="Q47" s="191"/>
      <c r="R47" s="191"/>
      <c r="S47" s="191"/>
      <c r="T47" s="191"/>
      <c r="U47" s="191"/>
      <c r="V47" s="191"/>
      <c r="W47" s="191"/>
      <c r="X47" s="191"/>
      <c r="Y47" s="191"/>
      <c r="Z47" s="191"/>
      <c r="AA47" s="191"/>
      <c r="AB47" s="191"/>
      <c r="AC47" s="192"/>
    </row>
    <row r="48" spans="1:29" ht="19.5" customHeight="1" thickBot="1" x14ac:dyDescent="0.2">
      <c r="A48" s="615" t="s">
        <v>231</v>
      </c>
      <c r="B48" s="616"/>
      <c r="C48" s="616"/>
      <c r="D48" s="616"/>
      <c r="E48" s="616"/>
      <c r="F48" s="616"/>
      <c r="G48" s="616"/>
      <c r="H48" s="617"/>
      <c r="I48" s="618">
        <f>J37+I40+I41+I42+I43+I44+I45+I46+I47</f>
        <v>215833</v>
      </c>
      <c r="J48" s="619"/>
      <c r="K48" s="619"/>
      <c r="L48" s="619"/>
      <c r="M48" s="619"/>
      <c r="N48" s="620"/>
      <c r="O48" s="155" t="str">
        <f>IFERROR(IF(EXACT(AA60,I48),"Total amount of monthly expense and financial resources are matched.","Total amount of monthly expense and financial resources are NOT matched."), "A message will be displayed here after inputting the amount.")</f>
        <v>Total amount of monthly expense and financial resources are matched.</v>
      </c>
      <c r="P48" s="85"/>
      <c r="Q48" s="85"/>
      <c r="R48" s="85"/>
      <c r="S48" s="85"/>
      <c r="T48" s="85"/>
      <c r="U48" s="85"/>
      <c r="V48" s="85"/>
      <c r="W48" s="85"/>
      <c r="X48" s="85"/>
      <c r="Y48" s="85"/>
      <c r="Z48" s="85"/>
      <c r="AA48" s="85"/>
      <c r="AB48" s="85"/>
      <c r="AC48" s="85"/>
    </row>
    <row r="49" spans="1:31" ht="19.5" customHeight="1" x14ac:dyDescent="0.15">
      <c r="A49" s="187"/>
      <c r="B49" s="187"/>
      <c r="C49" s="187"/>
      <c r="D49" s="187"/>
      <c r="E49" s="621" t="s">
        <v>315</v>
      </c>
      <c r="F49" s="621"/>
      <c r="G49" s="621"/>
      <c r="H49" s="621"/>
      <c r="I49" s="622">
        <f>J37+I40+I41+I42+I43+I44+I45+I46</f>
        <v>135000</v>
      </c>
      <c r="J49" s="622"/>
      <c r="K49" s="622"/>
      <c r="L49" s="622"/>
      <c r="M49" s="622"/>
      <c r="N49" s="622"/>
      <c r="O49" s="188"/>
      <c r="P49" s="189"/>
      <c r="Q49" s="189"/>
      <c r="R49" s="189"/>
      <c r="S49" s="189"/>
      <c r="T49" s="189"/>
      <c r="U49" s="189"/>
      <c r="V49" s="189"/>
      <c r="W49" s="189"/>
      <c r="X49" s="189"/>
      <c r="Y49" s="189"/>
      <c r="Z49" s="189"/>
      <c r="AA49" s="189"/>
      <c r="AB49" s="189"/>
      <c r="AC49" s="189"/>
    </row>
    <row r="50" spans="1:31" ht="23.25" customHeight="1" x14ac:dyDescent="0.2">
      <c r="A50" s="186" t="s">
        <v>325</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74"/>
    </row>
    <row r="51" spans="1:31" ht="17.25" customHeight="1" thickBot="1" x14ac:dyDescent="0.2">
      <c r="A51" s="499" t="s">
        <v>319</v>
      </c>
      <c r="B51" s="577"/>
      <c r="C51" s="31" t="s">
        <v>166</v>
      </c>
      <c r="D51" s="31"/>
      <c r="E51" s="31"/>
      <c r="F51" s="31"/>
      <c r="G51" s="31"/>
      <c r="H51" s="31"/>
      <c r="I51" s="209" t="s">
        <v>46</v>
      </c>
      <c r="J51" s="31" t="s">
        <v>320</v>
      </c>
      <c r="K51" s="31"/>
      <c r="L51" s="209" t="s">
        <v>17</v>
      </c>
      <c r="M51" s="31" t="s">
        <v>321</v>
      </c>
      <c r="N51" s="31"/>
      <c r="O51" s="195"/>
      <c r="P51" s="610">
        <v>2021</v>
      </c>
      <c r="Q51" s="610"/>
      <c r="R51" s="210" t="s">
        <v>167</v>
      </c>
      <c r="S51" s="211"/>
      <c r="T51" s="211"/>
      <c r="U51" s="211"/>
      <c r="V51" s="211"/>
      <c r="W51" s="211"/>
      <c r="X51" s="211"/>
      <c r="Y51" s="211"/>
      <c r="Z51" s="211"/>
      <c r="AA51" s="211"/>
      <c r="AB51" s="211"/>
      <c r="AC51" s="212"/>
      <c r="AD51" s="19"/>
      <c r="AE51" s="19"/>
    </row>
    <row r="52" spans="1:31" ht="29.25" customHeight="1" thickBot="1" x14ac:dyDescent="0.2">
      <c r="A52" s="659" t="s">
        <v>322</v>
      </c>
      <c r="B52" s="660"/>
      <c r="C52" s="214" t="s">
        <v>323</v>
      </c>
      <c r="D52" s="215"/>
      <c r="E52" s="215"/>
      <c r="F52" s="215"/>
      <c r="G52" s="215"/>
      <c r="H52" s="215"/>
      <c r="I52" s="215"/>
      <c r="J52" s="215"/>
      <c r="K52" s="215"/>
      <c r="L52" s="661" t="s">
        <v>365</v>
      </c>
      <c r="M52" s="661"/>
      <c r="N52" s="661"/>
      <c r="O52" s="661"/>
      <c r="P52" s="661"/>
      <c r="Q52" s="661"/>
      <c r="R52" s="661"/>
      <c r="S52" s="661"/>
      <c r="T52" s="661"/>
      <c r="U52" s="661"/>
      <c r="V52" s="661"/>
      <c r="W52" s="661"/>
      <c r="X52" s="216" t="s">
        <v>239</v>
      </c>
      <c r="Y52" s="216" t="s">
        <v>324</v>
      </c>
      <c r="Z52" s="216"/>
      <c r="AA52" s="216"/>
      <c r="AB52" s="668">
        <f>IFERROR(VLOOKUP(L52,Option!B2:C34,2,FALSE),"automatically filled out")</f>
        <v>970000</v>
      </c>
      <c r="AC52" s="669"/>
      <c r="AD52" s="19"/>
      <c r="AE52" s="19"/>
    </row>
    <row r="53" spans="1:31" ht="18.75" customHeight="1" x14ac:dyDescent="0.15">
      <c r="A53" s="567" t="s">
        <v>363</v>
      </c>
      <c r="B53" s="510"/>
      <c r="C53" s="510"/>
      <c r="D53" s="579"/>
      <c r="E53" s="89" t="s">
        <v>46</v>
      </c>
      <c r="F53" s="217" t="s">
        <v>168</v>
      </c>
      <c r="G53" s="217"/>
      <c r="H53" s="217"/>
      <c r="I53" s="89" t="s">
        <v>17</v>
      </c>
      <c r="J53" s="218" t="s">
        <v>169</v>
      </c>
      <c r="K53" s="218"/>
      <c r="L53" s="218"/>
      <c r="M53" s="218"/>
      <c r="N53" s="218"/>
      <c r="O53" s="218"/>
      <c r="P53" s="74"/>
      <c r="Q53" s="196" t="s">
        <v>46</v>
      </c>
      <c r="R53" s="74" t="s">
        <v>170</v>
      </c>
      <c r="S53" s="74"/>
      <c r="T53" s="74"/>
      <c r="U53" s="74"/>
      <c r="V53" s="74"/>
      <c r="W53" s="74"/>
      <c r="X53" s="74"/>
      <c r="Y53" s="74"/>
      <c r="Z53" s="74"/>
      <c r="AA53" s="89" t="s">
        <v>46</v>
      </c>
      <c r="AB53" s="213" t="s">
        <v>171</v>
      </c>
      <c r="AC53" s="90"/>
      <c r="AD53" s="19"/>
      <c r="AE53" s="19"/>
    </row>
    <row r="54" spans="1:31" ht="22.5" customHeight="1" x14ac:dyDescent="0.15">
      <c r="A54" s="91" t="s">
        <v>364</v>
      </c>
      <c r="B54" s="48"/>
      <c r="C54" s="48"/>
      <c r="D54" s="48"/>
      <c r="E54" s="48"/>
      <c r="F54" s="39"/>
      <c r="G54" s="39"/>
      <c r="H54" s="92"/>
      <c r="I54" s="92"/>
      <c r="J54" s="92"/>
      <c r="K54" s="92"/>
      <c r="L54" s="92"/>
      <c r="M54" s="92"/>
      <c r="N54" s="41"/>
      <c r="O54" s="41"/>
      <c r="P54" s="39"/>
      <c r="Q54" s="39"/>
      <c r="R54" s="39"/>
      <c r="S54" s="39"/>
      <c r="T54" s="39"/>
      <c r="U54" s="39"/>
      <c r="V54" s="39"/>
      <c r="W54" s="39"/>
      <c r="X54" s="39"/>
      <c r="Y54" s="39"/>
      <c r="Z54" s="39"/>
      <c r="AA54" s="39"/>
      <c r="AB54" s="19"/>
      <c r="AC54" s="81"/>
    </row>
    <row r="55" spans="1:31" ht="15.75" customHeight="1" x14ac:dyDescent="0.15">
      <c r="A55" s="93" t="s">
        <v>17</v>
      </c>
      <c r="B55" s="637" t="s">
        <v>174</v>
      </c>
      <c r="C55" s="637"/>
      <c r="D55" s="637"/>
      <c r="E55" s="637"/>
      <c r="F55" s="86" t="s">
        <v>17</v>
      </c>
      <c r="G55" s="637" t="s">
        <v>175</v>
      </c>
      <c r="H55" s="637"/>
      <c r="I55" s="637"/>
      <c r="J55" s="637"/>
      <c r="K55" s="637"/>
      <c r="L55" s="86" t="s">
        <v>46</v>
      </c>
      <c r="M55" s="630" t="s">
        <v>176</v>
      </c>
      <c r="N55" s="631"/>
      <c r="O55" s="631"/>
      <c r="P55" s="87" t="s">
        <v>178</v>
      </c>
      <c r="Q55" s="147"/>
      <c r="R55" s="147"/>
      <c r="S55" s="147"/>
      <c r="T55" s="147"/>
      <c r="U55" s="147"/>
      <c r="V55" s="147"/>
      <c r="W55" s="147"/>
      <c r="X55" s="147"/>
      <c r="Y55" s="147"/>
      <c r="Z55" s="147"/>
      <c r="AA55" s="147"/>
      <c r="AB55" s="147"/>
      <c r="AC55" s="154" t="s">
        <v>177</v>
      </c>
      <c r="AD55" s="18"/>
      <c r="AE55" s="18"/>
    </row>
    <row r="56" spans="1:31" ht="18" customHeight="1" x14ac:dyDescent="0.15">
      <c r="A56" s="194" t="s">
        <v>42</v>
      </c>
      <c r="B56" s="153" t="s">
        <v>95</v>
      </c>
      <c r="C56" s="97"/>
      <c r="D56" s="97" t="s">
        <v>48</v>
      </c>
      <c r="E56" s="635"/>
      <c r="F56" s="635"/>
      <c r="G56" s="635"/>
      <c r="H56" s="635"/>
      <c r="I56" s="635"/>
      <c r="J56" s="635"/>
      <c r="K56" s="635"/>
      <c r="L56" s="635"/>
      <c r="M56" s="635"/>
      <c r="N56" s="635"/>
      <c r="O56" s="635"/>
      <c r="P56" s="635"/>
      <c r="Q56" s="635"/>
      <c r="R56" s="636"/>
      <c r="S56" s="636"/>
      <c r="T56" s="636"/>
      <c r="U56" s="636"/>
      <c r="V56" s="636"/>
      <c r="W56" s="636"/>
      <c r="X56" s="636"/>
      <c r="Y56" s="636"/>
      <c r="Z56" s="636"/>
      <c r="AA56" s="636"/>
      <c r="AB56" s="98" t="s">
        <v>47</v>
      </c>
      <c r="AC56" s="99"/>
      <c r="AD56" s="18"/>
      <c r="AE56" s="18"/>
    </row>
    <row r="57" spans="1:31" ht="14.25" customHeight="1" x14ac:dyDescent="0.15">
      <c r="A57" s="701"/>
      <c r="B57" s="701"/>
      <c r="C57" s="701"/>
      <c r="D57" s="701"/>
      <c r="E57" s="701"/>
      <c r="F57" s="701"/>
      <c r="G57" s="701"/>
      <c r="H57" s="701"/>
      <c r="I57" s="701"/>
      <c r="J57" s="701"/>
      <c r="K57" s="701"/>
      <c r="L57" s="701"/>
      <c r="M57" s="701"/>
      <c r="N57" s="701"/>
      <c r="O57" s="701"/>
      <c r="P57" s="701"/>
      <c r="Q57" s="701"/>
      <c r="R57" s="701"/>
      <c r="S57" s="701"/>
      <c r="T57" s="702"/>
      <c r="U57" s="702"/>
      <c r="V57" s="702"/>
      <c r="W57" s="702"/>
      <c r="X57" s="702"/>
      <c r="Y57" s="702"/>
      <c r="Z57" s="702"/>
      <c r="AA57" s="702"/>
      <c r="AB57" s="702"/>
      <c r="AC57" s="702"/>
    </row>
    <row r="58" spans="1:31" ht="28.5" customHeight="1" thickBot="1" x14ac:dyDescent="0.2">
      <c r="A58" s="649" t="s">
        <v>316</v>
      </c>
      <c r="B58" s="649"/>
      <c r="C58" s="649"/>
      <c r="D58" s="649"/>
      <c r="E58" s="649"/>
      <c r="F58" s="649"/>
      <c r="G58" s="649"/>
      <c r="H58" s="649"/>
      <c r="I58" s="649"/>
      <c r="J58" s="649"/>
      <c r="K58" s="649"/>
      <c r="L58" s="649"/>
      <c r="M58" s="649"/>
      <c r="N58" s="649"/>
      <c r="O58" s="649"/>
      <c r="P58" s="649"/>
      <c r="Q58" s="649"/>
      <c r="R58" s="649"/>
      <c r="S58" s="649"/>
      <c r="T58" s="649"/>
      <c r="U58" s="649"/>
      <c r="V58" s="649"/>
      <c r="W58" s="649"/>
      <c r="X58" s="649"/>
      <c r="Y58" s="649"/>
      <c r="Z58" s="649"/>
      <c r="AA58" s="649"/>
      <c r="AB58" s="649"/>
      <c r="AC58" s="649"/>
    </row>
    <row r="59" spans="1:31" ht="27" customHeight="1" x14ac:dyDescent="0.15">
      <c r="A59" s="650" t="s">
        <v>116</v>
      </c>
      <c r="B59" s="651"/>
      <c r="C59" s="651"/>
      <c r="D59" s="651" t="s">
        <v>314</v>
      </c>
      <c r="E59" s="651"/>
      <c r="F59" s="651"/>
      <c r="G59" s="651"/>
      <c r="H59" s="727" t="s">
        <v>228</v>
      </c>
      <c r="I59" s="727"/>
      <c r="J59" s="727"/>
      <c r="K59" s="727"/>
      <c r="L59" s="727" t="s">
        <v>229</v>
      </c>
      <c r="M59" s="727"/>
      <c r="N59" s="727"/>
      <c r="O59" s="651" t="s">
        <v>172</v>
      </c>
      <c r="P59" s="651"/>
      <c r="Q59" s="651"/>
      <c r="R59" s="651" t="s">
        <v>117</v>
      </c>
      <c r="S59" s="651"/>
      <c r="T59" s="651"/>
      <c r="U59" s="651"/>
      <c r="V59" s="651"/>
      <c r="W59" s="651" t="s">
        <v>173</v>
      </c>
      <c r="X59" s="651"/>
      <c r="Y59" s="651"/>
      <c r="Z59" s="651"/>
      <c r="AA59" s="651" t="s">
        <v>230</v>
      </c>
      <c r="AB59" s="651"/>
      <c r="AC59" s="728"/>
    </row>
    <row r="60" spans="1:31" ht="27" customHeight="1" x14ac:dyDescent="0.15">
      <c r="A60" s="647">
        <v>62000</v>
      </c>
      <c r="B60" s="632"/>
      <c r="C60" s="632"/>
      <c r="D60" s="648">
        <v>60000</v>
      </c>
      <c r="E60" s="648"/>
      <c r="F60" s="648"/>
      <c r="G60" s="648"/>
      <c r="H60" s="632">
        <v>10000</v>
      </c>
      <c r="I60" s="632"/>
      <c r="J60" s="632"/>
      <c r="K60" s="632"/>
      <c r="L60" s="632">
        <v>55000</v>
      </c>
      <c r="M60" s="632"/>
      <c r="N60" s="632"/>
      <c r="O60" s="632">
        <v>0</v>
      </c>
      <c r="P60" s="632"/>
      <c r="Q60" s="632"/>
      <c r="R60" s="632">
        <v>0</v>
      </c>
      <c r="S60" s="632"/>
      <c r="T60" s="632"/>
      <c r="U60" s="632"/>
      <c r="V60" s="632"/>
      <c r="W60" s="632">
        <v>28833</v>
      </c>
      <c r="X60" s="632"/>
      <c r="Y60" s="632"/>
      <c r="Z60" s="632"/>
      <c r="AA60" s="633">
        <f>SUM(A60:Z60)</f>
        <v>215833</v>
      </c>
      <c r="AB60" s="633"/>
      <c r="AC60" s="634"/>
    </row>
    <row r="61" spans="1:31" ht="27" customHeight="1" thickBot="1" x14ac:dyDescent="0.2">
      <c r="A61" s="708"/>
      <c r="B61" s="709"/>
      <c r="C61" s="709"/>
      <c r="D61" s="638"/>
      <c r="E61" s="638"/>
      <c r="F61" s="638"/>
      <c r="G61" s="639"/>
      <c r="H61" s="640" t="s">
        <v>121</v>
      </c>
      <c r="I61" s="641"/>
      <c r="J61" s="641"/>
      <c r="K61" s="641"/>
      <c r="L61" s="642">
        <f>SUM(H60,L60)</f>
        <v>65000</v>
      </c>
      <c r="M61" s="643"/>
      <c r="N61" s="644"/>
      <c r="O61" s="645" t="s">
        <v>118</v>
      </c>
      <c r="P61" s="646"/>
      <c r="Q61" s="646"/>
      <c r="R61" s="51" t="s">
        <v>17</v>
      </c>
      <c r="S61" s="625" t="s">
        <v>119</v>
      </c>
      <c r="T61" s="625"/>
      <c r="U61" s="625"/>
      <c r="V61" s="51" t="s">
        <v>46</v>
      </c>
      <c r="W61" s="625" t="s">
        <v>120</v>
      </c>
      <c r="X61" s="625"/>
      <c r="Y61" s="625"/>
      <c r="Z61" s="626" t="str">
        <f>IF(EXACT(AA60,I48),"Total amount of monthly expense and financial resources are matched.","Total amount of monthly expense and financial resources are NOT matched.")</f>
        <v>Total amount of monthly expense and financial resources are matched.</v>
      </c>
      <c r="AA61" s="626"/>
      <c r="AB61" s="626"/>
      <c r="AC61" s="627"/>
    </row>
    <row r="62" spans="1:31" ht="12" customHeight="1" x14ac:dyDescent="0.15">
      <c r="A62" s="52"/>
      <c r="B62" s="53"/>
      <c r="C62" s="53"/>
      <c r="D62" s="53"/>
      <c r="E62" s="53"/>
      <c r="F62" s="53"/>
      <c r="G62" s="53"/>
      <c r="H62" s="54"/>
      <c r="I62" s="54"/>
      <c r="J62" s="54"/>
      <c r="K62" s="55"/>
      <c r="L62" s="55"/>
      <c r="M62" s="56"/>
      <c r="N62" s="56"/>
      <c r="O62" s="56"/>
      <c r="P62" s="56"/>
      <c r="Q62" s="56"/>
      <c r="R62" s="6"/>
      <c r="S62" s="6"/>
      <c r="T62" s="6"/>
      <c r="U62" s="6"/>
      <c r="V62" s="6"/>
      <c r="W62" s="621" t="s">
        <v>315</v>
      </c>
      <c r="X62" s="621"/>
      <c r="Y62" s="621"/>
      <c r="Z62" s="621"/>
      <c r="AA62" s="628">
        <f>A60+H60+L60+O60+R60+W60</f>
        <v>155833</v>
      </c>
      <c r="AB62" s="629"/>
      <c r="AC62" s="629"/>
    </row>
    <row r="63" spans="1:31" ht="12" customHeight="1" x14ac:dyDescent="0.15">
      <c r="A63" s="3" t="s">
        <v>221</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row>
    <row r="64" spans="1:31" ht="14.25" customHeight="1" x14ac:dyDescent="0.15">
      <c r="A64" s="676" t="s">
        <v>222</v>
      </c>
      <c r="B64" s="400"/>
      <c r="C64" s="400"/>
      <c r="D64" s="704"/>
      <c r="E64" s="705" t="s">
        <v>226</v>
      </c>
      <c r="F64" s="706"/>
      <c r="G64" s="706"/>
      <c r="H64" s="706"/>
      <c r="I64" s="706"/>
      <c r="J64" s="425" t="s">
        <v>373</v>
      </c>
      <c r="K64" s="425"/>
      <c r="L64" s="425"/>
      <c r="M64" s="425"/>
      <c r="N64" s="425"/>
      <c r="O64" s="425"/>
      <c r="P64" s="425"/>
      <c r="Q64" s="707"/>
      <c r="R64" s="703" t="s">
        <v>227</v>
      </c>
      <c r="S64" s="402"/>
      <c r="T64" s="402"/>
      <c r="U64" s="402"/>
      <c r="V64" s="402"/>
      <c r="W64" s="425" t="s">
        <v>374</v>
      </c>
      <c r="X64" s="425"/>
      <c r="Y64" s="425"/>
      <c r="Z64" s="425"/>
      <c r="AA64" s="425"/>
      <c r="AB64" s="425"/>
      <c r="AC64" s="707"/>
    </row>
    <row r="65" spans="1:29" ht="14.25" customHeight="1" x14ac:dyDescent="0.15">
      <c r="A65" s="676" t="s">
        <v>223</v>
      </c>
      <c r="B65" s="400"/>
      <c r="C65" s="400"/>
      <c r="D65" s="704"/>
      <c r="E65" s="705" t="s">
        <v>226</v>
      </c>
      <c r="F65" s="706"/>
      <c r="G65" s="706"/>
      <c r="H65" s="706"/>
      <c r="I65" s="706"/>
      <c r="J65" s="425" t="s">
        <v>311</v>
      </c>
      <c r="K65" s="425"/>
      <c r="L65" s="425"/>
      <c r="M65" s="425"/>
      <c r="N65" s="425"/>
      <c r="O65" s="425"/>
      <c r="P65" s="425"/>
      <c r="Q65" s="707"/>
      <c r="R65" s="703" t="s">
        <v>227</v>
      </c>
      <c r="S65" s="402"/>
      <c r="T65" s="402"/>
      <c r="U65" s="402"/>
      <c r="V65" s="402"/>
      <c r="W65" s="425" t="s">
        <v>247</v>
      </c>
      <c r="X65" s="425"/>
      <c r="Y65" s="425"/>
      <c r="Z65" s="425"/>
      <c r="AA65" s="425"/>
      <c r="AB65" s="425"/>
      <c r="AC65" s="707"/>
    </row>
    <row r="66" spans="1:29" ht="14.25" customHeight="1" x14ac:dyDescent="0.15">
      <c r="A66" s="676" t="s">
        <v>224</v>
      </c>
      <c r="B66" s="400"/>
      <c r="C66" s="400"/>
      <c r="D66" s="704"/>
      <c r="E66" s="705" t="s">
        <v>235</v>
      </c>
      <c r="F66" s="706"/>
      <c r="G66" s="706"/>
      <c r="H66" s="389" t="s">
        <v>269</v>
      </c>
      <c r="I66" s="389"/>
      <c r="J66" s="389"/>
      <c r="K66" s="389"/>
      <c r="L66" s="389"/>
      <c r="M66" s="389"/>
      <c r="N66" s="389"/>
      <c r="O66" s="390"/>
      <c r="P66" s="703" t="s">
        <v>234</v>
      </c>
      <c r="Q66" s="666"/>
      <c r="R66" s="666"/>
      <c r="S66" s="666"/>
      <c r="T66" s="700" t="s">
        <v>270</v>
      </c>
      <c r="U66" s="700"/>
      <c r="V66" s="700"/>
      <c r="W66" s="700"/>
      <c r="X66" s="449"/>
      <c r="Y66" s="703" t="s">
        <v>232</v>
      </c>
      <c r="Z66" s="666"/>
      <c r="AA66" s="666"/>
      <c r="AB66" s="148">
        <v>6</v>
      </c>
      <c r="AC66" s="107" t="s">
        <v>233</v>
      </c>
    </row>
    <row r="67" spans="1:29" ht="14.25" customHeight="1" x14ac:dyDescent="0.15">
      <c r="A67" s="676" t="s">
        <v>225</v>
      </c>
      <c r="B67" s="400"/>
      <c r="C67" s="400"/>
      <c r="D67" s="704"/>
      <c r="E67" s="705" t="s">
        <v>235</v>
      </c>
      <c r="F67" s="706"/>
      <c r="G67" s="706"/>
      <c r="H67" s="389" t="s">
        <v>271</v>
      </c>
      <c r="I67" s="389"/>
      <c r="J67" s="389"/>
      <c r="K67" s="389"/>
      <c r="L67" s="389"/>
      <c r="M67" s="389"/>
      <c r="N67" s="389"/>
      <c r="O67" s="390"/>
      <c r="P67" s="703" t="s">
        <v>234</v>
      </c>
      <c r="Q67" s="666"/>
      <c r="R67" s="666"/>
      <c r="S67" s="666"/>
      <c r="T67" s="700" t="s">
        <v>272</v>
      </c>
      <c r="U67" s="700"/>
      <c r="V67" s="700"/>
      <c r="W67" s="700"/>
      <c r="X67" s="449"/>
      <c r="Y67" s="703" t="s">
        <v>232</v>
      </c>
      <c r="Z67" s="666"/>
      <c r="AA67" s="666"/>
      <c r="AB67" s="148">
        <v>20</v>
      </c>
      <c r="AC67" s="107" t="s">
        <v>233</v>
      </c>
    </row>
    <row r="68" spans="1:29" ht="14.25" customHeight="1" x14ac:dyDescent="0.15">
      <c r="A68" s="723" t="s">
        <v>236</v>
      </c>
      <c r="B68" s="724"/>
      <c r="C68" s="724"/>
      <c r="D68" s="724"/>
      <c r="E68" s="724"/>
      <c r="F68" s="724"/>
      <c r="G68" s="724"/>
      <c r="H68" s="724"/>
      <c r="I68" s="724"/>
      <c r="J68" s="724"/>
      <c r="K68" s="724"/>
      <c r="L68" s="724"/>
      <c r="M68" s="724"/>
      <c r="N68" s="724"/>
      <c r="O68" s="724"/>
      <c r="P68" s="724"/>
      <c r="Q68" s="724"/>
      <c r="R68" s="724"/>
      <c r="S68" s="724"/>
      <c r="T68" s="724"/>
      <c r="U68" s="724"/>
      <c r="V68" s="724"/>
      <c r="W68" s="724"/>
      <c r="X68" s="725"/>
      <c r="Y68" s="703" t="s">
        <v>179</v>
      </c>
      <c r="Z68" s="666"/>
      <c r="AA68" s="666"/>
      <c r="AB68" s="148">
        <v>26</v>
      </c>
      <c r="AC68" s="107" t="s">
        <v>233</v>
      </c>
    </row>
    <row r="69" spans="1:29" ht="14.25" customHeight="1" x14ac:dyDescent="0.15">
      <c r="A69" s="699" t="s">
        <v>172</v>
      </c>
      <c r="B69" s="699"/>
      <c r="C69" s="699"/>
      <c r="D69" s="699"/>
      <c r="E69" s="723" t="s">
        <v>237</v>
      </c>
      <c r="F69" s="724"/>
      <c r="G69" s="724"/>
      <c r="H69" s="726"/>
      <c r="I69" s="726"/>
      <c r="J69" s="726"/>
      <c r="K69" s="726"/>
      <c r="L69" s="726"/>
      <c r="M69" s="703" t="s">
        <v>238</v>
      </c>
      <c r="N69" s="402"/>
      <c r="O69" s="402"/>
      <c r="P69" s="402"/>
      <c r="Q69" s="402"/>
      <c r="R69" s="402"/>
      <c r="S69" s="700"/>
      <c r="T69" s="700"/>
      <c r="U69" s="700"/>
      <c r="V69" s="700"/>
      <c r="W69" s="700"/>
      <c r="X69" s="700"/>
      <c r="Y69" s="700"/>
      <c r="Z69" s="700"/>
      <c r="AA69" s="700"/>
      <c r="AB69" s="700"/>
      <c r="AC69" s="449"/>
    </row>
    <row r="70" spans="1:29" ht="14.25" customHeight="1" x14ac:dyDescent="0.15">
      <c r="A70" s="699" t="s">
        <v>173</v>
      </c>
      <c r="B70" s="699"/>
      <c r="C70" s="699"/>
      <c r="D70" s="699"/>
      <c r="E70" s="676" t="s">
        <v>240</v>
      </c>
      <c r="F70" s="400"/>
      <c r="G70" s="400"/>
      <c r="H70" s="400"/>
      <c r="I70" s="400"/>
      <c r="J70" s="400"/>
      <c r="K70" s="400"/>
      <c r="L70" s="400"/>
      <c r="M70" s="400"/>
      <c r="N70" s="400"/>
      <c r="O70" s="400"/>
      <c r="P70" s="400"/>
      <c r="Q70" s="400"/>
      <c r="R70" s="400"/>
      <c r="S70" s="700">
        <v>2023</v>
      </c>
      <c r="T70" s="700"/>
      <c r="U70" s="22" t="s">
        <v>33</v>
      </c>
      <c r="V70" s="58">
        <v>3</v>
      </c>
      <c r="W70" s="28" t="s">
        <v>239</v>
      </c>
      <c r="X70" s="28"/>
      <c r="Y70" s="28"/>
      <c r="Z70" s="28"/>
      <c r="AA70" s="28"/>
      <c r="AB70" s="28"/>
      <c r="AC70" s="107"/>
    </row>
  </sheetData>
  <sheetProtection password="C7E8" sheet="1" objects="1" scenarios="1" selectLockedCells="1" selectUnlockedCells="1"/>
  <mergeCells count="223">
    <mergeCell ref="A1:C1"/>
    <mergeCell ref="D1:AB1"/>
    <mergeCell ref="B2:L2"/>
    <mergeCell ref="O2:T2"/>
    <mergeCell ref="U2:V2"/>
    <mergeCell ref="W2:X2"/>
    <mergeCell ref="AC2:AD2"/>
    <mergeCell ref="A6:B7"/>
    <mergeCell ref="C6:H7"/>
    <mergeCell ref="I6:J7"/>
    <mergeCell ref="K6:L7"/>
    <mergeCell ref="M6:N7"/>
    <mergeCell ref="O6:O7"/>
    <mergeCell ref="P6:U7"/>
    <mergeCell ref="V6:Y7"/>
    <mergeCell ref="Z6:AB7"/>
    <mergeCell ref="AC6:AD7"/>
    <mergeCell ref="AC8:AD9"/>
    <mergeCell ref="A10:B11"/>
    <mergeCell ref="C10:H11"/>
    <mergeCell ref="I10:J11"/>
    <mergeCell ref="K10:L11"/>
    <mergeCell ref="M10:N11"/>
    <mergeCell ref="O10:O11"/>
    <mergeCell ref="P10:U11"/>
    <mergeCell ref="V10:Y11"/>
    <mergeCell ref="Z10:AB11"/>
    <mergeCell ref="AC10:AD11"/>
    <mergeCell ref="A8:B9"/>
    <mergeCell ref="C8:H9"/>
    <mergeCell ref="I8:J9"/>
    <mergeCell ref="K8:L9"/>
    <mergeCell ref="M8:N9"/>
    <mergeCell ref="O8:O9"/>
    <mergeCell ref="P8:U9"/>
    <mergeCell ref="V8:Y9"/>
    <mergeCell ref="Z8:AB9"/>
    <mergeCell ref="AC12:AD13"/>
    <mergeCell ref="A14:B15"/>
    <mergeCell ref="C14:H15"/>
    <mergeCell ref="I14:J15"/>
    <mergeCell ref="K14:L15"/>
    <mergeCell ref="M14:N15"/>
    <mergeCell ref="O14:O15"/>
    <mergeCell ref="P14:U15"/>
    <mergeCell ref="V14:Y15"/>
    <mergeCell ref="Z14:AB15"/>
    <mergeCell ref="AC14:AD15"/>
    <mergeCell ref="A12:B13"/>
    <mergeCell ref="C12:H13"/>
    <mergeCell ref="I12:J13"/>
    <mergeCell ref="K12:L13"/>
    <mergeCell ref="M12:N13"/>
    <mergeCell ref="O12:O13"/>
    <mergeCell ref="P12:U13"/>
    <mergeCell ref="V12:Y13"/>
    <mergeCell ref="Z12:AB13"/>
    <mergeCell ref="V21:Y22"/>
    <mergeCell ref="Z21:AB22"/>
    <mergeCell ref="AC16:AD17"/>
    <mergeCell ref="A18:B19"/>
    <mergeCell ref="C18:H19"/>
    <mergeCell ref="I18:J19"/>
    <mergeCell ref="K18:L19"/>
    <mergeCell ref="M18:N19"/>
    <mergeCell ref="O18:O19"/>
    <mergeCell ref="P18:U19"/>
    <mergeCell ref="V18:Y19"/>
    <mergeCell ref="Z18:AB19"/>
    <mergeCell ref="AC18:AD19"/>
    <mergeCell ref="A16:B17"/>
    <mergeCell ref="C16:H17"/>
    <mergeCell ref="I16:J17"/>
    <mergeCell ref="K16:L17"/>
    <mergeCell ref="M16:N17"/>
    <mergeCell ref="O16:O17"/>
    <mergeCell ref="P16:U17"/>
    <mergeCell ref="V16:Y17"/>
    <mergeCell ref="Z16:AB17"/>
    <mergeCell ref="H59:K59"/>
    <mergeCell ref="L59:N59"/>
    <mergeCell ref="O59:Q59"/>
    <mergeCell ref="R59:V59"/>
    <mergeCell ref="W59:Z59"/>
    <mergeCell ref="AA59:AC59"/>
    <mergeCell ref="AC21:AD22"/>
    <mergeCell ref="A23:B24"/>
    <mergeCell ref="C23:H24"/>
    <mergeCell ref="I23:J24"/>
    <mergeCell ref="K23:L24"/>
    <mergeCell ref="M23:N24"/>
    <mergeCell ref="O23:O24"/>
    <mergeCell ref="P23:U24"/>
    <mergeCell ref="V23:Y24"/>
    <mergeCell ref="Z23:AB24"/>
    <mergeCell ref="AC23:AD24"/>
    <mergeCell ref="A21:B22"/>
    <mergeCell ref="C21:H22"/>
    <mergeCell ref="I21:J22"/>
    <mergeCell ref="K21:L22"/>
    <mergeCell ref="M21:N22"/>
    <mergeCell ref="O21:O22"/>
    <mergeCell ref="P21:U22"/>
    <mergeCell ref="A28:AC28"/>
    <mergeCell ref="A29:D39"/>
    <mergeCell ref="L33:AA33"/>
    <mergeCell ref="E34:H34"/>
    <mergeCell ref="I34:P34"/>
    <mergeCell ref="Q34:V34"/>
    <mergeCell ref="A68:X68"/>
    <mergeCell ref="Y68:AA68"/>
    <mergeCell ref="A69:D69"/>
    <mergeCell ref="E69:G69"/>
    <mergeCell ref="H69:L69"/>
    <mergeCell ref="M69:R69"/>
    <mergeCell ref="S69:AC69"/>
    <mergeCell ref="A67:D67"/>
    <mergeCell ref="E67:G67"/>
    <mergeCell ref="H67:O67"/>
    <mergeCell ref="P67:S67"/>
    <mergeCell ref="T67:X67"/>
    <mergeCell ref="Y67:AA67"/>
    <mergeCell ref="A66:D66"/>
    <mergeCell ref="E66:G66"/>
    <mergeCell ref="H66:O66"/>
    <mergeCell ref="P66:S66"/>
    <mergeCell ref="T66:X66"/>
    <mergeCell ref="W34:AC34"/>
    <mergeCell ref="E35:H36"/>
    <mergeCell ref="E37:I37"/>
    <mergeCell ref="J37:N37"/>
    <mergeCell ref="O37:S37"/>
    <mergeCell ref="U37:V37"/>
    <mergeCell ref="X37:Z37"/>
    <mergeCell ref="AA37:AB37"/>
    <mergeCell ref="A70:D70"/>
    <mergeCell ref="E70:R70"/>
    <mergeCell ref="S70:T70"/>
    <mergeCell ref="A57:AC57"/>
    <mergeCell ref="Y66:AA66"/>
    <mergeCell ref="A64:D64"/>
    <mergeCell ref="E64:I64"/>
    <mergeCell ref="J64:Q64"/>
    <mergeCell ref="R64:V64"/>
    <mergeCell ref="W64:AC64"/>
    <mergeCell ref="A65:D65"/>
    <mergeCell ref="E65:I65"/>
    <mergeCell ref="J65:Q65"/>
    <mergeCell ref="R65:V65"/>
    <mergeCell ref="W65:AC65"/>
    <mergeCell ref="A61:C61"/>
    <mergeCell ref="A41:D41"/>
    <mergeCell ref="E41:H41"/>
    <mergeCell ref="I41:N41"/>
    <mergeCell ref="A42:D42"/>
    <mergeCell ref="E42:H42"/>
    <mergeCell ref="I42:N42"/>
    <mergeCell ref="E38:P38"/>
    <mergeCell ref="Q38:AC38"/>
    <mergeCell ref="E39:N39"/>
    <mergeCell ref="O39:AC39"/>
    <mergeCell ref="A40:D40"/>
    <mergeCell ref="E40:H40"/>
    <mergeCell ref="I40:N40"/>
    <mergeCell ref="A43:D43"/>
    <mergeCell ref="E43:H43"/>
    <mergeCell ref="I43:N43"/>
    <mergeCell ref="O43:P43"/>
    <mergeCell ref="Q43:AC43"/>
    <mergeCell ref="A44:D44"/>
    <mergeCell ref="E44:H44"/>
    <mergeCell ref="I44:N44"/>
    <mergeCell ref="O44:P44"/>
    <mergeCell ref="Q44:AC44"/>
    <mergeCell ref="A45:D45"/>
    <mergeCell ref="E45:H45"/>
    <mergeCell ref="I45:N45"/>
    <mergeCell ref="A51:B51"/>
    <mergeCell ref="A52:B52"/>
    <mergeCell ref="L52:W52"/>
    <mergeCell ref="O45:P45"/>
    <mergeCell ref="Q45:AC45"/>
    <mergeCell ref="A46:D46"/>
    <mergeCell ref="E46:H46"/>
    <mergeCell ref="I46:N46"/>
    <mergeCell ref="O46:P46"/>
    <mergeCell ref="V46:W46"/>
    <mergeCell ref="X46:AC46"/>
    <mergeCell ref="Q46:U46"/>
    <mergeCell ref="AB52:AC52"/>
    <mergeCell ref="S61:U61"/>
    <mergeCell ref="W61:Y61"/>
    <mergeCell ref="Z61:AC61"/>
    <mergeCell ref="W62:Z62"/>
    <mergeCell ref="AA62:AC62"/>
    <mergeCell ref="M55:O55"/>
    <mergeCell ref="W60:Z60"/>
    <mergeCell ref="AA60:AC60"/>
    <mergeCell ref="E56:AA56"/>
    <mergeCell ref="B55:E55"/>
    <mergeCell ref="G55:K55"/>
    <mergeCell ref="D61:G61"/>
    <mergeCell ref="H61:K61"/>
    <mergeCell ref="L61:N61"/>
    <mergeCell ref="O61:Q61"/>
    <mergeCell ref="A60:C60"/>
    <mergeCell ref="D60:G60"/>
    <mergeCell ref="H60:K60"/>
    <mergeCell ref="L60:N60"/>
    <mergeCell ref="O60:Q60"/>
    <mergeCell ref="R60:V60"/>
    <mergeCell ref="A58:AC58"/>
    <mergeCell ref="A59:C59"/>
    <mergeCell ref="D59:G59"/>
    <mergeCell ref="A53:D53"/>
    <mergeCell ref="P51:Q51"/>
    <mergeCell ref="E47:H47"/>
    <mergeCell ref="I47:N47"/>
    <mergeCell ref="A48:H48"/>
    <mergeCell ref="I48:N48"/>
    <mergeCell ref="E49:H49"/>
    <mergeCell ref="I49:N49"/>
    <mergeCell ref="A47:D47"/>
  </mergeCells>
  <phoneticPr fontId="3"/>
  <dataValidations count="3">
    <dataValidation type="list" allowBlank="1" showInputMessage="1" showErrorMessage="1" sqref="I4:I5" xr:uid="{00000000-0002-0000-0100-000000000000}">
      <formula1>"春, 秋"</formula1>
    </dataValidation>
    <dataValidation type="list" allowBlank="1" showInputMessage="1" showErrorMessage="1" sqref="I29:I33 Q29:Q31 I35 U36 A55:A58 P35:P36 X35 S35 T37 W37 L35 L55 F55 AA53 I51 O47 Q53 E53 I53 L51 R61 V61" xr:uid="{00000000-0002-0000-0100-000001000000}">
      <formula1>"□, ☑"</formula1>
    </dataValidation>
    <dataValidation type="list" allowBlank="1" showInputMessage="1" showErrorMessage="1" sqref="I8:J19 I21:J24" xr:uid="{00000000-0002-0000-0100-000002000000}">
      <formula1>"○"</formula1>
    </dataValidation>
  </dataValidations>
  <printOptions horizontalCentered="1" verticalCentered="1"/>
  <pageMargins left="0.19685039370078741" right="0.19685039370078741" top="0.23622047244094491" bottom="0.15748031496062992" header="0.23622047244094491" footer="0.15748031496062992"/>
  <pageSetup paperSize="9" scale="57" orientation="portrait" r:id="rId1"/>
  <headerFooter alignWithMargins="0"/>
  <colBreaks count="1" manualBreakCount="1">
    <brk id="31" max="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AD73"/>
  <sheetViews>
    <sheetView view="pageBreakPreview" topLeftCell="A28" zoomScale="80" zoomScaleNormal="100" zoomScaleSheetLayoutView="80" workbookViewId="0">
      <selection activeCell="B70" sqref="B70:AA73"/>
    </sheetView>
  </sheetViews>
  <sheetFormatPr defaultRowHeight="12" customHeight="1" x14ac:dyDescent="0.15"/>
  <cols>
    <col min="1" max="1" width="5.625" style="3" customWidth="1"/>
    <col min="2" max="4" width="3.25" style="3" customWidth="1"/>
    <col min="5" max="5" width="3.125" style="3" customWidth="1"/>
    <col min="6" max="6" width="5.25" style="3" hidden="1" customWidth="1"/>
    <col min="7" max="7" width="5.25" style="3" customWidth="1"/>
    <col min="8" max="9" width="3.75" style="3" customWidth="1"/>
    <col min="10" max="11" width="3.875" style="3" customWidth="1"/>
    <col min="12" max="21" width="3.25" style="3" customWidth="1"/>
    <col min="22" max="22" width="4.5" style="3" customWidth="1"/>
    <col min="23" max="26" width="3.25" style="3" customWidth="1"/>
    <col min="27" max="28" width="4" style="3" customWidth="1"/>
    <col min="29" max="29" width="3.25" style="3" customWidth="1"/>
    <col min="30" max="30" width="3.875" style="3" customWidth="1"/>
    <col min="31" max="16384" width="9" style="3"/>
  </cols>
  <sheetData>
    <row r="1" spans="1:30" ht="18.75" customHeight="1" x14ac:dyDescent="0.15">
      <c r="A1" s="571" t="s">
        <v>32</v>
      </c>
      <c r="B1" s="571"/>
      <c r="C1" s="571"/>
      <c r="D1" s="858" t="s">
        <v>49</v>
      </c>
      <c r="E1" s="859"/>
      <c r="F1" s="859"/>
      <c r="G1" s="859"/>
      <c r="H1" s="859"/>
      <c r="I1" s="859"/>
      <c r="J1" s="859"/>
      <c r="K1" s="859"/>
      <c r="L1" s="859"/>
      <c r="M1" s="859"/>
      <c r="N1" s="859"/>
      <c r="O1" s="859"/>
      <c r="P1" s="859"/>
      <c r="Q1" s="859"/>
      <c r="R1" s="859"/>
      <c r="S1" s="859"/>
      <c r="T1" s="859"/>
      <c r="U1" s="859"/>
      <c r="V1" s="859"/>
      <c r="W1" s="859"/>
      <c r="X1" s="2"/>
      <c r="Y1" s="2"/>
      <c r="Z1" s="571" t="s">
        <v>51</v>
      </c>
      <c r="AA1" s="571"/>
      <c r="AB1" s="571"/>
    </row>
    <row r="2" spans="1:30" ht="27.75" customHeight="1" x14ac:dyDescent="0.15">
      <c r="A2" s="21" t="s">
        <v>52</v>
      </c>
      <c r="B2" s="777" t="s">
        <v>265</v>
      </c>
      <c r="C2" s="777"/>
      <c r="D2" s="777"/>
      <c r="E2" s="777"/>
      <c r="F2" s="777"/>
      <c r="G2" s="777"/>
      <c r="H2" s="777"/>
      <c r="I2" s="777"/>
      <c r="J2" s="777"/>
      <c r="K2" s="777"/>
      <c r="L2" s="403" t="s">
        <v>53</v>
      </c>
      <c r="M2" s="402"/>
      <c r="N2" s="402"/>
      <c r="O2" s="779">
        <v>80000000</v>
      </c>
      <c r="P2" s="779"/>
      <c r="Q2" s="779"/>
      <c r="R2" s="779"/>
      <c r="S2" s="780"/>
      <c r="T2" s="451" t="s">
        <v>158</v>
      </c>
      <c r="U2" s="402"/>
      <c r="V2" s="402"/>
      <c r="W2" s="575">
        <v>2022</v>
      </c>
      <c r="X2" s="575"/>
      <c r="Y2" s="4" t="s">
        <v>33</v>
      </c>
      <c r="Z2" s="37">
        <v>3</v>
      </c>
      <c r="AA2" s="4" t="s">
        <v>33</v>
      </c>
      <c r="AB2" s="37">
        <v>25</v>
      </c>
    </row>
    <row r="3" spans="1:30" ht="12" customHeight="1" x14ac:dyDescent="0.15">
      <c r="V3" s="19"/>
      <c r="AB3" s="100"/>
    </row>
    <row r="4" spans="1:30" ht="15" x14ac:dyDescent="0.15">
      <c r="A4" s="151" t="s">
        <v>161</v>
      </c>
      <c r="B4" s="15"/>
      <c r="C4" s="15"/>
      <c r="D4" s="101"/>
      <c r="E4" s="38"/>
      <c r="F4" s="38"/>
      <c r="G4" s="38"/>
      <c r="H4" s="38"/>
      <c r="I4" s="38"/>
      <c r="J4" s="38"/>
      <c r="K4" s="38"/>
      <c r="L4" s="38"/>
      <c r="M4" s="38"/>
      <c r="N4" s="38"/>
      <c r="O4" s="38"/>
      <c r="P4" s="38"/>
      <c r="Q4" s="38"/>
      <c r="R4" s="38"/>
      <c r="S4" s="38"/>
      <c r="T4" s="38"/>
      <c r="U4" s="38"/>
      <c r="V4" s="38"/>
      <c r="W4" s="38"/>
      <c r="X4" s="38"/>
      <c r="Y4" s="38"/>
      <c r="Z4" s="15"/>
      <c r="AA4" s="15"/>
      <c r="AB4" s="15"/>
      <c r="AC4" s="39"/>
      <c r="AD4" s="39"/>
    </row>
    <row r="5" spans="1:30" ht="30.75" customHeight="1" x14ac:dyDescent="0.15">
      <c r="A5" s="856" t="s">
        <v>312</v>
      </c>
      <c r="B5" s="856"/>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39"/>
      <c r="AD5" s="39"/>
    </row>
    <row r="6" spans="1:30" ht="12.75" x14ac:dyDescent="0.15">
      <c r="A6" s="150" t="s">
        <v>156</v>
      </c>
      <c r="AC6" s="47"/>
      <c r="AD6" s="47"/>
    </row>
    <row r="7" spans="1:30" ht="9.9499999999999993" customHeight="1" x14ac:dyDescent="0.15">
      <c r="A7" s="150" t="s">
        <v>157</v>
      </c>
      <c r="AC7" s="102"/>
      <c r="AD7" s="103"/>
    </row>
    <row r="8" spans="1:30" ht="12" customHeight="1" x14ac:dyDescent="0.15">
      <c r="A8" s="446" t="s">
        <v>149</v>
      </c>
      <c r="B8" s="446"/>
      <c r="C8" s="446"/>
      <c r="D8" s="446"/>
      <c r="E8" s="446"/>
      <c r="F8" s="446"/>
      <c r="G8" s="446"/>
      <c r="H8" s="446"/>
      <c r="I8" s="446"/>
      <c r="J8" s="543" t="s">
        <v>153</v>
      </c>
      <c r="K8" s="857"/>
      <c r="L8" s="853" t="s">
        <v>150</v>
      </c>
      <c r="M8" s="450"/>
      <c r="N8" s="450"/>
      <c r="O8" s="450"/>
      <c r="P8" s="446" t="s">
        <v>151</v>
      </c>
      <c r="Q8" s="446"/>
      <c r="R8" s="446"/>
      <c r="S8" s="446"/>
      <c r="T8" s="446"/>
      <c r="U8" s="446"/>
      <c r="V8" s="446"/>
      <c r="W8" s="446"/>
      <c r="X8" s="446"/>
      <c r="Y8" s="446"/>
      <c r="Z8" s="446"/>
      <c r="AA8" s="543" t="s">
        <v>152</v>
      </c>
      <c r="AB8" s="607"/>
      <c r="AC8" s="102"/>
      <c r="AD8" s="103"/>
    </row>
    <row r="9" spans="1:30" ht="12" customHeight="1" x14ac:dyDescent="0.15">
      <c r="A9" s="446"/>
      <c r="B9" s="446"/>
      <c r="C9" s="446"/>
      <c r="D9" s="446"/>
      <c r="E9" s="446"/>
      <c r="F9" s="446"/>
      <c r="G9" s="446"/>
      <c r="H9" s="446"/>
      <c r="I9" s="446"/>
      <c r="J9" s="607"/>
      <c r="K9" s="857"/>
      <c r="L9" s="853"/>
      <c r="M9" s="450"/>
      <c r="N9" s="450"/>
      <c r="O9" s="450"/>
      <c r="P9" s="446"/>
      <c r="Q9" s="446"/>
      <c r="R9" s="446"/>
      <c r="S9" s="446"/>
      <c r="T9" s="446"/>
      <c r="U9" s="446"/>
      <c r="V9" s="446"/>
      <c r="W9" s="446"/>
      <c r="X9" s="446"/>
      <c r="Y9" s="446"/>
      <c r="Z9" s="446"/>
      <c r="AA9" s="607"/>
      <c r="AB9" s="607"/>
      <c r="AC9" s="102"/>
      <c r="AD9" s="103"/>
    </row>
    <row r="10" spans="1:30" ht="9.9499999999999993" customHeight="1" x14ac:dyDescent="0.15">
      <c r="A10" s="839" t="s">
        <v>264</v>
      </c>
      <c r="B10" s="840"/>
      <c r="C10" s="840"/>
      <c r="D10" s="840"/>
      <c r="E10" s="840"/>
      <c r="F10" s="840"/>
      <c r="G10" s="840"/>
      <c r="H10" s="840"/>
      <c r="I10" s="841"/>
      <c r="J10" s="839" t="s">
        <v>261</v>
      </c>
      <c r="K10" s="854"/>
      <c r="L10" s="847">
        <v>48000</v>
      </c>
      <c r="M10" s="847"/>
      <c r="N10" s="847"/>
      <c r="O10" s="848"/>
      <c r="P10" s="851">
        <v>2020</v>
      </c>
      <c r="Q10" s="835"/>
      <c r="R10" s="833" t="s">
        <v>33</v>
      </c>
      <c r="S10" s="831" t="s">
        <v>9</v>
      </c>
      <c r="T10" s="833" t="s">
        <v>76</v>
      </c>
      <c r="U10" s="833"/>
      <c r="V10" s="833"/>
      <c r="W10" s="835">
        <v>2021</v>
      </c>
      <c r="X10" s="835"/>
      <c r="Y10" s="833" t="s">
        <v>33</v>
      </c>
      <c r="Z10" s="837" t="s">
        <v>8</v>
      </c>
      <c r="AA10" s="770" t="s">
        <v>18</v>
      </c>
      <c r="AB10" s="771"/>
      <c r="AC10" s="102"/>
      <c r="AD10" s="103"/>
    </row>
    <row r="11" spans="1:30" ht="9.9499999999999993" customHeight="1" x14ac:dyDescent="0.15">
      <c r="A11" s="842"/>
      <c r="B11" s="843"/>
      <c r="C11" s="843"/>
      <c r="D11" s="843"/>
      <c r="E11" s="843"/>
      <c r="F11" s="843"/>
      <c r="G11" s="843"/>
      <c r="H11" s="843"/>
      <c r="I11" s="844"/>
      <c r="J11" s="842"/>
      <c r="K11" s="855"/>
      <c r="L11" s="849"/>
      <c r="M11" s="849"/>
      <c r="N11" s="849"/>
      <c r="O11" s="850"/>
      <c r="P11" s="852"/>
      <c r="Q11" s="836"/>
      <c r="R11" s="834"/>
      <c r="S11" s="832"/>
      <c r="T11" s="834"/>
      <c r="U11" s="834"/>
      <c r="V11" s="834"/>
      <c r="W11" s="836"/>
      <c r="X11" s="836"/>
      <c r="Y11" s="834"/>
      <c r="Z11" s="838"/>
      <c r="AA11" s="773"/>
      <c r="AB11" s="774"/>
      <c r="AC11" s="102"/>
      <c r="AD11" s="103"/>
    </row>
    <row r="12" spans="1:30" ht="9.9499999999999993" customHeight="1" x14ac:dyDescent="0.15">
      <c r="A12" s="839" t="s">
        <v>263</v>
      </c>
      <c r="B12" s="840"/>
      <c r="C12" s="840"/>
      <c r="D12" s="840"/>
      <c r="E12" s="840"/>
      <c r="F12" s="840"/>
      <c r="G12" s="840"/>
      <c r="H12" s="840"/>
      <c r="I12" s="841"/>
      <c r="J12" s="839" t="s">
        <v>262</v>
      </c>
      <c r="K12" s="854"/>
      <c r="L12" s="847">
        <v>500000</v>
      </c>
      <c r="M12" s="847"/>
      <c r="N12" s="847"/>
      <c r="O12" s="848"/>
      <c r="P12" s="851">
        <v>2020</v>
      </c>
      <c r="Q12" s="835"/>
      <c r="R12" s="833" t="s">
        <v>33</v>
      </c>
      <c r="S12" s="831" t="s">
        <v>9</v>
      </c>
      <c r="T12" s="833" t="s">
        <v>76</v>
      </c>
      <c r="U12" s="833"/>
      <c r="V12" s="833"/>
      <c r="W12" s="835">
        <v>2021</v>
      </c>
      <c r="X12" s="835"/>
      <c r="Y12" s="833" t="s">
        <v>33</v>
      </c>
      <c r="Z12" s="837" t="s">
        <v>8</v>
      </c>
      <c r="AA12" s="770" t="s">
        <v>18</v>
      </c>
      <c r="AB12" s="771"/>
      <c r="AC12" s="102"/>
      <c r="AD12" s="103"/>
    </row>
    <row r="13" spans="1:30" ht="9.9499999999999993" customHeight="1" x14ac:dyDescent="0.15">
      <c r="A13" s="842"/>
      <c r="B13" s="843"/>
      <c r="C13" s="843"/>
      <c r="D13" s="843"/>
      <c r="E13" s="843"/>
      <c r="F13" s="843"/>
      <c r="G13" s="843"/>
      <c r="H13" s="843"/>
      <c r="I13" s="844"/>
      <c r="J13" s="842"/>
      <c r="K13" s="855"/>
      <c r="L13" s="849"/>
      <c r="M13" s="849"/>
      <c r="N13" s="849"/>
      <c r="O13" s="850"/>
      <c r="P13" s="852"/>
      <c r="Q13" s="836"/>
      <c r="R13" s="834"/>
      <c r="S13" s="832"/>
      <c r="T13" s="834"/>
      <c r="U13" s="834"/>
      <c r="V13" s="834"/>
      <c r="W13" s="836"/>
      <c r="X13" s="836"/>
      <c r="Y13" s="834"/>
      <c r="Z13" s="838"/>
      <c r="AA13" s="773"/>
      <c r="AB13" s="774"/>
      <c r="AC13" s="102"/>
      <c r="AD13" s="103"/>
    </row>
    <row r="14" spans="1:30" ht="9.9499999999999993" customHeight="1" x14ac:dyDescent="0.15">
      <c r="A14" s="839"/>
      <c r="B14" s="840"/>
      <c r="C14" s="840"/>
      <c r="D14" s="840"/>
      <c r="E14" s="840"/>
      <c r="F14" s="840"/>
      <c r="G14" s="840"/>
      <c r="H14" s="840"/>
      <c r="I14" s="841"/>
      <c r="J14" s="839"/>
      <c r="K14" s="854"/>
      <c r="L14" s="847"/>
      <c r="M14" s="847"/>
      <c r="N14" s="847"/>
      <c r="O14" s="848"/>
      <c r="P14" s="851"/>
      <c r="Q14" s="835"/>
      <c r="R14" s="833" t="s">
        <v>33</v>
      </c>
      <c r="S14" s="831"/>
      <c r="T14" s="833" t="s">
        <v>76</v>
      </c>
      <c r="U14" s="833"/>
      <c r="V14" s="833"/>
      <c r="W14" s="835"/>
      <c r="X14" s="835"/>
      <c r="Y14" s="833" t="s">
        <v>33</v>
      </c>
      <c r="Z14" s="837"/>
      <c r="AA14" s="770"/>
      <c r="AB14" s="771"/>
      <c r="AC14" s="102"/>
      <c r="AD14" s="103"/>
    </row>
    <row r="15" spans="1:30" ht="9.9499999999999993" customHeight="1" x14ac:dyDescent="0.15">
      <c r="A15" s="842"/>
      <c r="B15" s="843"/>
      <c r="C15" s="843"/>
      <c r="D15" s="843"/>
      <c r="E15" s="843"/>
      <c r="F15" s="843"/>
      <c r="G15" s="843"/>
      <c r="H15" s="843"/>
      <c r="I15" s="844"/>
      <c r="J15" s="842"/>
      <c r="K15" s="855"/>
      <c r="L15" s="849"/>
      <c r="M15" s="849"/>
      <c r="N15" s="849"/>
      <c r="O15" s="850"/>
      <c r="P15" s="852"/>
      <c r="Q15" s="836"/>
      <c r="R15" s="834"/>
      <c r="S15" s="832"/>
      <c r="T15" s="834"/>
      <c r="U15" s="834"/>
      <c r="V15" s="834"/>
      <c r="W15" s="836"/>
      <c r="X15" s="836"/>
      <c r="Y15" s="834"/>
      <c r="Z15" s="838"/>
      <c r="AA15" s="773"/>
      <c r="AB15" s="774"/>
      <c r="AC15" s="102"/>
      <c r="AD15" s="103"/>
    </row>
    <row r="16" spans="1:30" ht="9.9499999999999993" customHeight="1" x14ac:dyDescent="0.15">
      <c r="A16" s="839"/>
      <c r="B16" s="840"/>
      <c r="C16" s="840"/>
      <c r="D16" s="840"/>
      <c r="E16" s="840"/>
      <c r="F16" s="840"/>
      <c r="G16" s="840"/>
      <c r="H16" s="840"/>
      <c r="I16" s="841"/>
      <c r="J16" s="839"/>
      <c r="K16" s="854"/>
      <c r="L16" s="847"/>
      <c r="M16" s="847"/>
      <c r="N16" s="847"/>
      <c r="O16" s="848"/>
      <c r="P16" s="851"/>
      <c r="Q16" s="835"/>
      <c r="R16" s="833" t="s">
        <v>33</v>
      </c>
      <c r="S16" s="831"/>
      <c r="T16" s="833" t="s">
        <v>76</v>
      </c>
      <c r="U16" s="833"/>
      <c r="V16" s="833"/>
      <c r="W16" s="835"/>
      <c r="X16" s="835"/>
      <c r="Y16" s="833" t="s">
        <v>33</v>
      </c>
      <c r="Z16" s="837"/>
      <c r="AA16" s="770"/>
      <c r="AB16" s="771"/>
      <c r="AC16" s="102"/>
      <c r="AD16" s="103"/>
    </row>
    <row r="17" spans="1:30" ht="9.9499999999999993" customHeight="1" x14ac:dyDescent="0.15">
      <c r="A17" s="842"/>
      <c r="B17" s="843"/>
      <c r="C17" s="843"/>
      <c r="D17" s="843"/>
      <c r="E17" s="843"/>
      <c r="F17" s="843"/>
      <c r="G17" s="843"/>
      <c r="H17" s="843"/>
      <c r="I17" s="844"/>
      <c r="J17" s="842"/>
      <c r="K17" s="855"/>
      <c r="L17" s="849"/>
      <c r="M17" s="849"/>
      <c r="N17" s="849"/>
      <c r="O17" s="850"/>
      <c r="P17" s="852"/>
      <c r="Q17" s="836"/>
      <c r="R17" s="834"/>
      <c r="S17" s="832"/>
      <c r="T17" s="834"/>
      <c r="U17" s="834"/>
      <c r="V17" s="834"/>
      <c r="W17" s="836"/>
      <c r="X17" s="836"/>
      <c r="Y17" s="834"/>
      <c r="Z17" s="838"/>
      <c r="AA17" s="773"/>
      <c r="AB17" s="774"/>
      <c r="AC17" s="102"/>
      <c r="AD17" s="103"/>
    </row>
    <row r="18" spans="1:30" ht="9.9499999999999993" customHeight="1" x14ac:dyDescent="0.15">
      <c r="A18" s="839"/>
      <c r="B18" s="840"/>
      <c r="C18" s="840"/>
      <c r="D18" s="840"/>
      <c r="E18" s="840"/>
      <c r="F18" s="840"/>
      <c r="G18" s="840"/>
      <c r="H18" s="840"/>
      <c r="I18" s="841"/>
      <c r="J18" s="839"/>
      <c r="K18" s="854"/>
      <c r="L18" s="847"/>
      <c r="M18" s="847"/>
      <c r="N18" s="847"/>
      <c r="O18" s="848"/>
      <c r="P18" s="851"/>
      <c r="Q18" s="835"/>
      <c r="R18" s="833" t="s">
        <v>33</v>
      </c>
      <c r="S18" s="831"/>
      <c r="T18" s="833" t="s">
        <v>76</v>
      </c>
      <c r="U18" s="833"/>
      <c r="V18" s="833"/>
      <c r="W18" s="835"/>
      <c r="X18" s="835"/>
      <c r="Y18" s="833" t="s">
        <v>33</v>
      </c>
      <c r="Z18" s="837"/>
      <c r="AA18" s="770"/>
      <c r="AB18" s="771"/>
      <c r="AC18" s="102"/>
      <c r="AD18" s="103"/>
    </row>
    <row r="19" spans="1:30" ht="9.9499999999999993" customHeight="1" x14ac:dyDescent="0.15">
      <c r="A19" s="842"/>
      <c r="B19" s="843"/>
      <c r="C19" s="843"/>
      <c r="D19" s="843"/>
      <c r="E19" s="843"/>
      <c r="F19" s="843"/>
      <c r="G19" s="843"/>
      <c r="H19" s="843"/>
      <c r="I19" s="844"/>
      <c r="J19" s="842"/>
      <c r="K19" s="855"/>
      <c r="L19" s="849"/>
      <c r="M19" s="849"/>
      <c r="N19" s="849"/>
      <c r="O19" s="850"/>
      <c r="P19" s="852"/>
      <c r="Q19" s="836"/>
      <c r="R19" s="834"/>
      <c r="S19" s="832"/>
      <c r="T19" s="834"/>
      <c r="U19" s="834"/>
      <c r="V19" s="834"/>
      <c r="W19" s="836"/>
      <c r="X19" s="836"/>
      <c r="Y19" s="834"/>
      <c r="Z19" s="838"/>
      <c r="AA19" s="773"/>
      <c r="AB19" s="774"/>
      <c r="AC19" s="102"/>
      <c r="AD19" s="103"/>
    </row>
    <row r="20" spans="1:30" ht="9.9499999999999993" customHeight="1" x14ac:dyDescent="0.15">
      <c r="A20" s="839"/>
      <c r="B20" s="840"/>
      <c r="C20" s="840"/>
      <c r="D20" s="840"/>
      <c r="E20" s="840"/>
      <c r="F20" s="840"/>
      <c r="G20" s="840"/>
      <c r="H20" s="840"/>
      <c r="I20" s="841"/>
      <c r="J20" s="839"/>
      <c r="K20" s="854"/>
      <c r="L20" s="847"/>
      <c r="M20" s="847"/>
      <c r="N20" s="847"/>
      <c r="O20" s="848"/>
      <c r="P20" s="851"/>
      <c r="Q20" s="835"/>
      <c r="R20" s="833" t="s">
        <v>33</v>
      </c>
      <c r="S20" s="831"/>
      <c r="T20" s="833" t="s">
        <v>76</v>
      </c>
      <c r="U20" s="833"/>
      <c r="V20" s="833"/>
      <c r="W20" s="835"/>
      <c r="X20" s="835"/>
      <c r="Y20" s="833" t="s">
        <v>33</v>
      </c>
      <c r="Z20" s="837"/>
      <c r="AA20" s="770"/>
      <c r="AB20" s="771"/>
      <c r="AC20" s="102"/>
      <c r="AD20" s="103"/>
    </row>
    <row r="21" spans="1:30" ht="9.9499999999999993" customHeight="1" x14ac:dyDescent="0.15">
      <c r="A21" s="842"/>
      <c r="B21" s="843"/>
      <c r="C21" s="843"/>
      <c r="D21" s="843"/>
      <c r="E21" s="843"/>
      <c r="F21" s="843"/>
      <c r="G21" s="843"/>
      <c r="H21" s="843"/>
      <c r="I21" s="844"/>
      <c r="J21" s="842"/>
      <c r="K21" s="855"/>
      <c r="L21" s="849"/>
      <c r="M21" s="849"/>
      <c r="N21" s="849"/>
      <c r="O21" s="850"/>
      <c r="P21" s="852"/>
      <c r="Q21" s="836"/>
      <c r="R21" s="834"/>
      <c r="S21" s="832"/>
      <c r="T21" s="834"/>
      <c r="U21" s="834"/>
      <c r="V21" s="834"/>
      <c r="W21" s="836"/>
      <c r="X21" s="836"/>
      <c r="Y21" s="834"/>
      <c r="Z21" s="838"/>
      <c r="AA21" s="773"/>
      <c r="AB21" s="774"/>
      <c r="AC21" s="102"/>
      <c r="AD21" s="103"/>
    </row>
    <row r="22" spans="1:30" ht="9.9499999999999993" customHeight="1" x14ac:dyDescent="0.15">
      <c r="A22" s="839"/>
      <c r="B22" s="840"/>
      <c r="C22" s="840"/>
      <c r="D22" s="840"/>
      <c r="E22" s="840"/>
      <c r="F22" s="840"/>
      <c r="G22" s="840"/>
      <c r="H22" s="840"/>
      <c r="I22" s="841"/>
      <c r="J22" s="839"/>
      <c r="K22" s="854"/>
      <c r="L22" s="847"/>
      <c r="M22" s="847"/>
      <c r="N22" s="847"/>
      <c r="O22" s="848"/>
      <c r="P22" s="851"/>
      <c r="Q22" s="835"/>
      <c r="R22" s="833" t="s">
        <v>33</v>
      </c>
      <c r="S22" s="831"/>
      <c r="T22" s="833" t="s">
        <v>76</v>
      </c>
      <c r="U22" s="833"/>
      <c r="V22" s="833"/>
      <c r="W22" s="835"/>
      <c r="X22" s="835"/>
      <c r="Y22" s="833" t="s">
        <v>33</v>
      </c>
      <c r="Z22" s="837"/>
      <c r="AA22" s="770"/>
      <c r="AB22" s="771"/>
      <c r="AC22" s="102"/>
      <c r="AD22" s="103"/>
    </row>
    <row r="23" spans="1:30" ht="9.9499999999999993" customHeight="1" x14ac:dyDescent="0.15">
      <c r="A23" s="842"/>
      <c r="B23" s="843"/>
      <c r="C23" s="843"/>
      <c r="D23" s="843"/>
      <c r="E23" s="843"/>
      <c r="F23" s="843"/>
      <c r="G23" s="843"/>
      <c r="H23" s="843"/>
      <c r="I23" s="844"/>
      <c r="J23" s="842"/>
      <c r="K23" s="855"/>
      <c r="L23" s="849"/>
      <c r="M23" s="849"/>
      <c r="N23" s="849"/>
      <c r="O23" s="850"/>
      <c r="P23" s="852"/>
      <c r="Q23" s="836"/>
      <c r="R23" s="834"/>
      <c r="S23" s="832"/>
      <c r="T23" s="834"/>
      <c r="U23" s="834"/>
      <c r="V23" s="834"/>
      <c r="W23" s="836"/>
      <c r="X23" s="836"/>
      <c r="Y23" s="834"/>
      <c r="Z23" s="838"/>
      <c r="AA23" s="773"/>
      <c r="AB23" s="774"/>
      <c r="AC23" s="102"/>
      <c r="AD23" s="103"/>
    </row>
    <row r="24" spans="1:30" ht="9.9499999999999993" customHeight="1" x14ac:dyDescent="0.15">
      <c r="A24" s="839"/>
      <c r="B24" s="840"/>
      <c r="C24" s="840"/>
      <c r="D24" s="840"/>
      <c r="E24" s="840"/>
      <c r="F24" s="840"/>
      <c r="G24" s="840"/>
      <c r="H24" s="840"/>
      <c r="I24" s="841"/>
      <c r="J24" s="839"/>
      <c r="K24" s="854"/>
      <c r="L24" s="847"/>
      <c r="M24" s="847"/>
      <c r="N24" s="847"/>
      <c r="O24" s="848"/>
      <c r="P24" s="851"/>
      <c r="Q24" s="835"/>
      <c r="R24" s="833" t="s">
        <v>33</v>
      </c>
      <c r="S24" s="831"/>
      <c r="T24" s="833" t="s">
        <v>76</v>
      </c>
      <c r="U24" s="833"/>
      <c r="V24" s="833"/>
      <c r="W24" s="835"/>
      <c r="X24" s="835"/>
      <c r="Y24" s="833" t="s">
        <v>33</v>
      </c>
      <c r="Z24" s="837"/>
      <c r="AA24" s="770"/>
      <c r="AB24" s="771"/>
      <c r="AC24" s="102"/>
      <c r="AD24" s="103"/>
    </row>
    <row r="25" spans="1:30" ht="9.9499999999999993" customHeight="1" x14ac:dyDescent="0.15">
      <c r="A25" s="842"/>
      <c r="B25" s="843"/>
      <c r="C25" s="843"/>
      <c r="D25" s="843"/>
      <c r="E25" s="843"/>
      <c r="F25" s="843"/>
      <c r="G25" s="843"/>
      <c r="H25" s="843"/>
      <c r="I25" s="844"/>
      <c r="J25" s="842"/>
      <c r="K25" s="855"/>
      <c r="L25" s="849"/>
      <c r="M25" s="849"/>
      <c r="N25" s="849"/>
      <c r="O25" s="850"/>
      <c r="P25" s="852"/>
      <c r="Q25" s="836"/>
      <c r="R25" s="834"/>
      <c r="S25" s="832"/>
      <c r="T25" s="834"/>
      <c r="U25" s="834"/>
      <c r="V25" s="834"/>
      <c r="W25" s="836"/>
      <c r="X25" s="836"/>
      <c r="Y25" s="834"/>
      <c r="Z25" s="838"/>
      <c r="AA25" s="773"/>
      <c r="AB25" s="774"/>
      <c r="AC25" s="102"/>
      <c r="AD25" s="103"/>
    </row>
    <row r="26" spans="1:30" ht="16.5" customHeight="1" x14ac:dyDescent="0.15">
      <c r="A26" s="149" t="s">
        <v>154</v>
      </c>
      <c r="B26" s="104"/>
      <c r="C26" s="104"/>
      <c r="D26" s="104"/>
      <c r="E26" s="104"/>
      <c r="F26" s="104"/>
      <c r="G26" s="104"/>
      <c r="H26" s="104"/>
      <c r="I26" s="104"/>
      <c r="J26" s="105"/>
      <c r="K26" s="106"/>
      <c r="L26" s="106"/>
      <c r="M26" s="106"/>
      <c r="N26" s="28"/>
      <c r="O26" s="28"/>
      <c r="P26" s="28"/>
      <c r="Q26" s="28"/>
      <c r="R26" s="28"/>
      <c r="S26" s="28"/>
      <c r="T26" s="28"/>
      <c r="U26" s="28"/>
      <c r="V26" s="28"/>
      <c r="W26" s="28"/>
      <c r="X26" s="28"/>
      <c r="Y26" s="28"/>
      <c r="Z26" s="28"/>
      <c r="AA26" s="28"/>
      <c r="AB26" s="107"/>
      <c r="AC26" s="102"/>
      <c r="AD26" s="103"/>
    </row>
    <row r="27" spans="1:30" ht="9.9499999999999993" customHeight="1" x14ac:dyDescent="0.15">
      <c r="A27" s="839" t="s">
        <v>259</v>
      </c>
      <c r="B27" s="840"/>
      <c r="C27" s="840"/>
      <c r="D27" s="840"/>
      <c r="E27" s="840"/>
      <c r="F27" s="840"/>
      <c r="G27" s="840"/>
      <c r="H27" s="840"/>
      <c r="I27" s="841"/>
      <c r="J27" s="845" t="s">
        <v>155</v>
      </c>
      <c r="K27" s="846"/>
      <c r="L27" s="847"/>
      <c r="M27" s="847"/>
      <c r="N27" s="847"/>
      <c r="O27" s="848"/>
      <c r="P27" s="851"/>
      <c r="Q27" s="835"/>
      <c r="R27" s="833" t="s">
        <v>33</v>
      </c>
      <c r="S27" s="831"/>
      <c r="T27" s="833" t="s">
        <v>76</v>
      </c>
      <c r="U27" s="833"/>
      <c r="V27" s="833"/>
      <c r="W27" s="835"/>
      <c r="X27" s="835"/>
      <c r="Y27" s="833" t="s">
        <v>33</v>
      </c>
      <c r="Z27" s="837"/>
      <c r="AA27" s="770"/>
      <c r="AB27" s="771"/>
      <c r="AC27" s="102"/>
      <c r="AD27" s="103"/>
    </row>
    <row r="28" spans="1:30" ht="9.9499999999999993" customHeight="1" x14ac:dyDescent="0.15">
      <c r="A28" s="842"/>
      <c r="B28" s="843"/>
      <c r="C28" s="843"/>
      <c r="D28" s="843"/>
      <c r="E28" s="843"/>
      <c r="F28" s="843"/>
      <c r="G28" s="843"/>
      <c r="H28" s="843"/>
      <c r="I28" s="844"/>
      <c r="J28" s="446"/>
      <c r="K28" s="846"/>
      <c r="L28" s="849"/>
      <c r="M28" s="849"/>
      <c r="N28" s="849"/>
      <c r="O28" s="850"/>
      <c r="P28" s="852"/>
      <c r="Q28" s="836"/>
      <c r="R28" s="834"/>
      <c r="S28" s="832"/>
      <c r="T28" s="834"/>
      <c r="U28" s="834"/>
      <c r="V28" s="834"/>
      <c r="W28" s="836"/>
      <c r="X28" s="836"/>
      <c r="Y28" s="834"/>
      <c r="Z28" s="838"/>
      <c r="AA28" s="773"/>
      <c r="AB28" s="774"/>
      <c r="AC28" s="102"/>
      <c r="AD28" s="103"/>
    </row>
    <row r="29" spans="1:30" ht="9.9499999999999993" customHeight="1" x14ac:dyDescent="0.15">
      <c r="A29" s="839" t="s">
        <v>260</v>
      </c>
      <c r="B29" s="840"/>
      <c r="C29" s="840"/>
      <c r="D29" s="840"/>
      <c r="E29" s="840"/>
      <c r="F29" s="840"/>
      <c r="G29" s="840"/>
      <c r="H29" s="840"/>
      <c r="I29" s="841"/>
      <c r="J29" s="845" t="s">
        <v>155</v>
      </c>
      <c r="K29" s="846"/>
      <c r="L29" s="847">
        <v>41666</v>
      </c>
      <c r="M29" s="847"/>
      <c r="N29" s="847"/>
      <c r="O29" s="848"/>
      <c r="P29" s="851">
        <v>2021</v>
      </c>
      <c r="Q29" s="835"/>
      <c r="R29" s="833" t="s">
        <v>33</v>
      </c>
      <c r="S29" s="831" t="s">
        <v>27</v>
      </c>
      <c r="T29" s="833" t="s">
        <v>76</v>
      </c>
      <c r="U29" s="833"/>
      <c r="V29" s="833"/>
      <c r="W29" s="835">
        <v>2022</v>
      </c>
      <c r="X29" s="835"/>
      <c r="Y29" s="833" t="s">
        <v>33</v>
      </c>
      <c r="Z29" s="837" t="s">
        <v>28</v>
      </c>
      <c r="AA29" s="770" t="s">
        <v>18</v>
      </c>
      <c r="AB29" s="771"/>
      <c r="AC29" s="102"/>
      <c r="AD29" s="103"/>
    </row>
    <row r="30" spans="1:30" ht="9.9499999999999993" customHeight="1" x14ac:dyDescent="0.15">
      <c r="A30" s="842"/>
      <c r="B30" s="843"/>
      <c r="C30" s="843"/>
      <c r="D30" s="843"/>
      <c r="E30" s="843"/>
      <c r="F30" s="843"/>
      <c r="G30" s="843"/>
      <c r="H30" s="843"/>
      <c r="I30" s="844"/>
      <c r="J30" s="446"/>
      <c r="K30" s="846"/>
      <c r="L30" s="849"/>
      <c r="M30" s="849"/>
      <c r="N30" s="849"/>
      <c r="O30" s="850"/>
      <c r="P30" s="852"/>
      <c r="Q30" s="836"/>
      <c r="R30" s="834"/>
      <c r="S30" s="832"/>
      <c r="T30" s="834"/>
      <c r="U30" s="834"/>
      <c r="V30" s="834"/>
      <c r="W30" s="836"/>
      <c r="X30" s="836"/>
      <c r="Y30" s="834"/>
      <c r="Z30" s="838"/>
      <c r="AA30" s="773"/>
      <c r="AB30" s="774"/>
      <c r="AC30" s="102"/>
      <c r="AD30" s="103"/>
    </row>
    <row r="31" spans="1:30" ht="9.9499999999999993" customHeight="1" x14ac:dyDescent="0.15">
      <c r="A31" s="839"/>
      <c r="B31" s="840"/>
      <c r="C31" s="840"/>
      <c r="D31" s="840"/>
      <c r="E31" s="840"/>
      <c r="F31" s="840"/>
      <c r="G31" s="840"/>
      <c r="H31" s="840"/>
      <c r="I31" s="841"/>
      <c r="J31" s="845" t="s">
        <v>155</v>
      </c>
      <c r="K31" s="846"/>
      <c r="L31" s="847"/>
      <c r="M31" s="847"/>
      <c r="N31" s="847"/>
      <c r="O31" s="848"/>
      <c r="P31" s="851"/>
      <c r="Q31" s="835"/>
      <c r="R31" s="833" t="s">
        <v>33</v>
      </c>
      <c r="S31" s="831"/>
      <c r="T31" s="833" t="s">
        <v>76</v>
      </c>
      <c r="U31" s="833"/>
      <c r="V31" s="833"/>
      <c r="W31" s="835"/>
      <c r="X31" s="835"/>
      <c r="Y31" s="833" t="s">
        <v>33</v>
      </c>
      <c r="Z31" s="837"/>
      <c r="AA31" s="770"/>
      <c r="AB31" s="771"/>
      <c r="AC31" s="102"/>
      <c r="AD31" s="103"/>
    </row>
    <row r="32" spans="1:30" ht="12" customHeight="1" x14ac:dyDescent="0.15">
      <c r="A32" s="842"/>
      <c r="B32" s="843"/>
      <c r="C32" s="843"/>
      <c r="D32" s="843"/>
      <c r="E32" s="843"/>
      <c r="F32" s="843"/>
      <c r="G32" s="843"/>
      <c r="H32" s="843"/>
      <c r="I32" s="844"/>
      <c r="J32" s="446"/>
      <c r="K32" s="846"/>
      <c r="L32" s="849"/>
      <c r="M32" s="849"/>
      <c r="N32" s="849"/>
      <c r="O32" s="850"/>
      <c r="P32" s="852"/>
      <c r="Q32" s="836"/>
      <c r="R32" s="834"/>
      <c r="S32" s="832"/>
      <c r="T32" s="834"/>
      <c r="U32" s="834"/>
      <c r="V32" s="834"/>
      <c r="W32" s="836"/>
      <c r="X32" s="836"/>
      <c r="Y32" s="834"/>
      <c r="Z32" s="838"/>
      <c r="AA32" s="773"/>
      <c r="AB32" s="774"/>
      <c r="AC32" s="47"/>
      <c r="AD32" s="47"/>
    </row>
    <row r="33" spans="1:30" ht="9.9499999999999993" customHeight="1" x14ac:dyDescent="0.15">
      <c r="S33" s="108"/>
      <c r="T33" s="108"/>
      <c r="U33" s="108"/>
      <c r="V33" s="108"/>
      <c r="W33" s="108"/>
      <c r="X33" s="108"/>
      <c r="Y33" s="108"/>
      <c r="Z33" s="108"/>
      <c r="AA33" s="108"/>
      <c r="AB33" s="108"/>
      <c r="AC33" s="102"/>
      <c r="AD33" s="103"/>
    </row>
    <row r="34" spans="1:30" ht="9.9499999999999993" customHeight="1" x14ac:dyDescent="0.15">
      <c r="A34" s="24" t="s">
        <v>159</v>
      </c>
      <c r="B34" s="24"/>
      <c r="C34" s="24"/>
      <c r="D34" s="24"/>
      <c r="E34" s="24"/>
      <c r="F34" s="24"/>
      <c r="G34" s="24"/>
      <c r="H34" s="24"/>
      <c r="I34" s="24"/>
      <c r="J34" s="24"/>
      <c r="K34" s="24"/>
      <c r="L34" s="109"/>
      <c r="S34" s="108"/>
      <c r="T34" s="108"/>
      <c r="U34" s="108"/>
      <c r="V34" s="108"/>
      <c r="W34" s="108"/>
      <c r="X34" s="108"/>
      <c r="Y34" s="108"/>
      <c r="Z34" s="108"/>
      <c r="AA34" s="108"/>
      <c r="AB34" s="108"/>
      <c r="AC34" s="102"/>
      <c r="AD34" s="103"/>
    </row>
    <row r="35" spans="1:30" ht="9.9499999999999993" customHeight="1" x14ac:dyDescent="0.15">
      <c r="A35" s="446" t="s">
        <v>160</v>
      </c>
      <c r="B35" s="446"/>
      <c r="C35" s="446"/>
      <c r="D35" s="446"/>
      <c r="E35" s="446"/>
      <c r="F35" s="446"/>
      <c r="G35" s="446"/>
      <c r="H35" s="446"/>
      <c r="I35" s="446"/>
      <c r="J35" s="845" t="s">
        <v>155</v>
      </c>
      <c r="K35" s="846"/>
      <c r="L35" s="853" t="s">
        <v>150</v>
      </c>
      <c r="M35" s="450"/>
      <c r="N35" s="450"/>
      <c r="O35" s="450"/>
      <c r="P35" s="446" t="s">
        <v>151</v>
      </c>
      <c r="Q35" s="446"/>
      <c r="R35" s="446"/>
      <c r="S35" s="446"/>
      <c r="T35" s="446"/>
      <c r="U35" s="446"/>
      <c r="V35" s="446"/>
      <c r="W35" s="446"/>
      <c r="X35" s="446"/>
      <c r="Y35" s="446"/>
      <c r="Z35" s="446"/>
      <c r="AA35" s="543" t="s">
        <v>152</v>
      </c>
      <c r="AB35" s="607"/>
      <c r="AC35" s="102"/>
      <c r="AD35" s="103"/>
    </row>
    <row r="36" spans="1:30" ht="17.25" customHeight="1" x14ac:dyDescent="0.15">
      <c r="A36" s="446"/>
      <c r="B36" s="446"/>
      <c r="C36" s="446"/>
      <c r="D36" s="446"/>
      <c r="E36" s="446"/>
      <c r="F36" s="446"/>
      <c r="G36" s="446"/>
      <c r="H36" s="446"/>
      <c r="I36" s="446"/>
      <c r="J36" s="446"/>
      <c r="K36" s="846"/>
      <c r="L36" s="853"/>
      <c r="M36" s="450"/>
      <c r="N36" s="450"/>
      <c r="O36" s="450"/>
      <c r="P36" s="446"/>
      <c r="Q36" s="446"/>
      <c r="R36" s="446"/>
      <c r="S36" s="446"/>
      <c r="T36" s="446"/>
      <c r="U36" s="446"/>
      <c r="V36" s="446"/>
      <c r="W36" s="446"/>
      <c r="X36" s="446"/>
      <c r="Y36" s="446"/>
      <c r="Z36" s="446"/>
      <c r="AA36" s="607"/>
      <c r="AB36" s="607"/>
      <c r="AC36" s="102"/>
      <c r="AD36" s="103"/>
    </row>
    <row r="37" spans="1:30" ht="9.9499999999999993" customHeight="1" x14ac:dyDescent="0.15">
      <c r="A37" s="839" t="s">
        <v>259</v>
      </c>
      <c r="B37" s="840"/>
      <c r="C37" s="840"/>
      <c r="D37" s="840"/>
      <c r="E37" s="840"/>
      <c r="F37" s="840"/>
      <c r="G37" s="840"/>
      <c r="H37" s="840"/>
      <c r="I37" s="841"/>
      <c r="J37" s="845" t="s">
        <v>155</v>
      </c>
      <c r="K37" s="846"/>
      <c r="L37" s="847"/>
      <c r="M37" s="847"/>
      <c r="N37" s="847"/>
      <c r="O37" s="848"/>
      <c r="P37" s="851"/>
      <c r="Q37" s="835"/>
      <c r="R37" s="833" t="s">
        <v>33</v>
      </c>
      <c r="S37" s="831"/>
      <c r="T37" s="833" t="s">
        <v>76</v>
      </c>
      <c r="U37" s="833"/>
      <c r="V37" s="833"/>
      <c r="W37" s="835"/>
      <c r="X37" s="835"/>
      <c r="Y37" s="833" t="s">
        <v>33</v>
      </c>
      <c r="Z37" s="837"/>
      <c r="AA37" s="770"/>
      <c r="AB37" s="771"/>
      <c r="AC37" s="102"/>
      <c r="AD37" s="103"/>
    </row>
    <row r="38" spans="1:30" ht="9.9499999999999993" customHeight="1" x14ac:dyDescent="0.15">
      <c r="A38" s="842"/>
      <c r="B38" s="843"/>
      <c r="C38" s="843"/>
      <c r="D38" s="843"/>
      <c r="E38" s="843"/>
      <c r="F38" s="843"/>
      <c r="G38" s="843"/>
      <c r="H38" s="843"/>
      <c r="I38" s="844"/>
      <c r="J38" s="446"/>
      <c r="K38" s="846"/>
      <c r="L38" s="849"/>
      <c r="M38" s="849"/>
      <c r="N38" s="849"/>
      <c r="O38" s="850"/>
      <c r="P38" s="852"/>
      <c r="Q38" s="836"/>
      <c r="R38" s="834"/>
      <c r="S38" s="832"/>
      <c r="T38" s="834"/>
      <c r="U38" s="834"/>
      <c r="V38" s="834"/>
      <c r="W38" s="836"/>
      <c r="X38" s="836"/>
      <c r="Y38" s="834"/>
      <c r="Z38" s="838"/>
      <c r="AA38" s="773"/>
      <c r="AB38" s="774"/>
      <c r="AC38" s="102"/>
      <c r="AD38" s="103"/>
    </row>
    <row r="39" spans="1:30" ht="9.9499999999999993" customHeight="1" x14ac:dyDescent="0.15">
      <c r="A39" s="839"/>
      <c r="B39" s="840"/>
      <c r="C39" s="840"/>
      <c r="D39" s="840"/>
      <c r="E39" s="840"/>
      <c r="F39" s="840"/>
      <c r="G39" s="840"/>
      <c r="H39" s="840"/>
      <c r="I39" s="841"/>
      <c r="J39" s="845" t="s">
        <v>155</v>
      </c>
      <c r="K39" s="846"/>
      <c r="L39" s="847"/>
      <c r="M39" s="847"/>
      <c r="N39" s="847"/>
      <c r="O39" s="848"/>
      <c r="P39" s="851"/>
      <c r="Q39" s="835"/>
      <c r="R39" s="833" t="s">
        <v>33</v>
      </c>
      <c r="S39" s="831"/>
      <c r="T39" s="833" t="s">
        <v>76</v>
      </c>
      <c r="U39" s="833"/>
      <c r="V39" s="833"/>
      <c r="W39" s="835"/>
      <c r="X39" s="835"/>
      <c r="Y39" s="833" t="s">
        <v>33</v>
      </c>
      <c r="Z39" s="837"/>
      <c r="AA39" s="770"/>
      <c r="AB39" s="771"/>
      <c r="AC39" s="102"/>
      <c r="AD39" s="103"/>
    </row>
    <row r="40" spans="1:30" ht="9.9499999999999993" customHeight="1" x14ac:dyDescent="0.15">
      <c r="A40" s="842"/>
      <c r="B40" s="843"/>
      <c r="C40" s="843"/>
      <c r="D40" s="843"/>
      <c r="E40" s="843"/>
      <c r="F40" s="843"/>
      <c r="G40" s="843"/>
      <c r="H40" s="843"/>
      <c r="I40" s="844"/>
      <c r="J40" s="446"/>
      <c r="K40" s="846"/>
      <c r="L40" s="849"/>
      <c r="M40" s="849"/>
      <c r="N40" s="849"/>
      <c r="O40" s="850"/>
      <c r="P40" s="852"/>
      <c r="Q40" s="836"/>
      <c r="R40" s="834"/>
      <c r="S40" s="832"/>
      <c r="T40" s="834"/>
      <c r="U40" s="834"/>
      <c r="V40" s="834"/>
      <c r="W40" s="836"/>
      <c r="X40" s="836"/>
      <c r="Y40" s="834"/>
      <c r="Z40" s="838"/>
      <c r="AA40" s="773"/>
      <c r="AB40" s="774"/>
      <c r="AC40" s="102"/>
      <c r="AD40" s="103"/>
    </row>
    <row r="41" spans="1:30" ht="12.75" customHeight="1" x14ac:dyDescent="0.15">
      <c r="AC41" s="102"/>
      <c r="AD41" s="103"/>
    </row>
    <row r="42" spans="1:30" ht="15" customHeight="1" x14ac:dyDescent="0.15">
      <c r="A42" s="152" t="s">
        <v>164</v>
      </c>
      <c r="B42" s="24"/>
      <c r="C42" s="24"/>
      <c r="D42" s="24"/>
      <c r="E42" s="24"/>
      <c r="F42" s="24"/>
      <c r="G42" s="24"/>
      <c r="H42" s="24"/>
      <c r="I42" s="24"/>
      <c r="J42" s="24"/>
      <c r="K42" s="24"/>
      <c r="L42" s="109"/>
      <c r="AC42" s="102"/>
      <c r="AD42" s="103"/>
    </row>
    <row r="43" spans="1:30" ht="15.75" customHeight="1" x14ac:dyDescent="0.15">
      <c r="A43" s="27" t="s">
        <v>0</v>
      </c>
      <c r="B43" s="28" t="s">
        <v>139</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107"/>
      <c r="AC43" s="102"/>
      <c r="AD43" s="103"/>
    </row>
    <row r="44" spans="1:30" ht="14.25" customHeight="1" x14ac:dyDescent="0.15">
      <c r="A44" s="110" t="s">
        <v>17</v>
      </c>
      <c r="B44" s="809" t="s">
        <v>140</v>
      </c>
      <c r="C44" s="400"/>
      <c r="D44" s="400"/>
      <c r="E44" s="400"/>
      <c r="F44" s="400"/>
      <c r="G44" s="400"/>
      <c r="H44" s="400"/>
      <c r="I44" s="400"/>
      <c r="J44" s="400"/>
      <c r="K44" s="400"/>
      <c r="L44" s="400"/>
      <c r="M44" s="400"/>
      <c r="N44" s="400"/>
      <c r="O44" s="712"/>
      <c r="P44" s="712"/>
      <c r="Q44" s="712"/>
      <c r="R44" s="712"/>
      <c r="S44" s="712"/>
      <c r="T44" s="712"/>
      <c r="U44" s="712"/>
      <c r="V44" s="712"/>
      <c r="W44" s="712"/>
      <c r="X44" s="712"/>
      <c r="Y44" s="712"/>
      <c r="Z44" s="712"/>
      <c r="AA44" s="712"/>
      <c r="AB44" s="821"/>
      <c r="AC44" s="102"/>
      <c r="AD44" s="103"/>
    </row>
    <row r="45" spans="1:30" ht="28.5" customHeight="1" x14ac:dyDescent="0.15">
      <c r="A45" s="27" t="s">
        <v>17</v>
      </c>
      <c r="B45" s="822" t="s">
        <v>143</v>
      </c>
      <c r="C45" s="823"/>
      <c r="D45" s="823"/>
      <c r="E45" s="823"/>
      <c r="F45" s="823"/>
      <c r="G45" s="823"/>
      <c r="H45" s="823"/>
      <c r="I45" s="824" t="s">
        <v>141</v>
      </c>
      <c r="J45" s="825"/>
      <c r="K45" s="825"/>
      <c r="L45" s="825"/>
      <c r="M45" s="826">
        <v>70000</v>
      </c>
      <c r="N45" s="827"/>
      <c r="O45" s="828"/>
      <c r="P45" s="829" t="s">
        <v>142</v>
      </c>
      <c r="Q45" s="825"/>
      <c r="R45" s="825"/>
      <c r="S45" s="802" t="s">
        <v>257</v>
      </c>
      <c r="T45" s="802"/>
      <c r="U45" s="802"/>
      <c r="V45" s="802"/>
      <c r="W45" s="802"/>
      <c r="X45" s="802"/>
      <c r="Y45" s="802"/>
      <c r="Z45" s="802"/>
      <c r="AA45" s="802"/>
      <c r="AB45" s="830"/>
      <c r="AC45" s="102"/>
      <c r="AD45" s="103"/>
    </row>
    <row r="46" spans="1:30" ht="15" customHeight="1" x14ac:dyDescent="0.15">
      <c r="A46" s="27" t="s">
        <v>42</v>
      </c>
      <c r="B46" s="23" t="s">
        <v>163</v>
      </c>
      <c r="C46" s="23"/>
      <c r="D46" s="23"/>
      <c r="E46" s="23"/>
      <c r="F46" s="23"/>
      <c r="G46" s="22"/>
      <c r="H46" s="22"/>
      <c r="I46" s="22"/>
      <c r="J46" s="22"/>
      <c r="K46" s="22"/>
      <c r="L46" s="114"/>
      <c r="M46" s="114"/>
      <c r="N46" s="114"/>
      <c r="O46" s="111"/>
      <c r="P46" s="111"/>
      <c r="Q46" s="94"/>
      <c r="R46" s="94"/>
      <c r="S46" s="94"/>
      <c r="T46" s="94"/>
      <c r="U46" s="94"/>
      <c r="V46" s="115"/>
      <c r="W46" s="115"/>
      <c r="X46" s="115"/>
      <c r="Y46" s="115"/>
      <c r="Z46" s="115"/>
      <c r="AA46" s="115"/>
      <c r="AB46" s="116"/>
      <c r="AC46" s="47"/>
      <c r="AD46" s="47"/>
    </row>
    <row r="47" spans="1:30" ht="15.75" customHeight="1" x14ac:dyDescent="0.15">
      <c r="A47" s="27" t="s">
        <v>42</v>
      </c>
      <c r="B47" s="809" t="s">
        <v>95</v>
      </c>
      <c r="C47" s="400"/>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90"/>
      <c r="AC47" s="47"/>
      <c r="AD47" s="47"/>
    </row>
    <row r="48" spans="1:30" ht="9.9499999999999993" customHeight="1" x14ac:dyDescent="0.15">
      <c r="A48" s="9"/>
      <c r="B48" s="92"/>
      <c r="C48" s="33"/>
      <c r="D48" s="33"/>
      <c r="E48" s="92"/>
      <c r="F48" s="92"/>
      <c r="G48" s="39"/>
      <c r="H48" s="33"/>
      <c r="I48" s="33"/>
      <c r="J48" s="92"/>
      <c r="K48" s="33"/>
      <c r="L48" s="92"/>
      <c r="M48" s="18"/>
      <c r="N48" s="18"/>
      <c r="O48" s="18"/>
      <c r="P48" s="18"/>
      <c r="Q48" s="18"/>
      <c r="R48" s="18"/>
      <c r="S48" s="18"/>
      <c r="T48" s="18"/>
      <c r="U48" s="18"/>
      <c r="V48" s="18"/>
      <c r="W48" s="18"/>
      <c r="X48" s="16"/>
      <c r="Y48" s="16"/>
      <c r="Z48" s="18"/>
      <c r="AA48" s="18"/>
      <c r="AB48" s="117"/>
      <c r="AC48" s="18"/>
      <c r="AD48" s="18"/>
    </row>
    <row r="49" spans="1:30" ht="12" customHeight="1" x14ac:dyDescent="0.15">
      <c r="A49" s="144" t="s">
        <v>132</v>
      </c>
      <c r="B49" s="14"/>
      <c r="C49" s="14"/>
      <c r="D49" s="14"/>
      <c r="E49" s="14"/>
      <c r="F49" s="14"/>
      <c r="G49" s="14"/>
      <c r="H49" s="14"/>
      <c r="I49" s="14"/>
      <c r="J49" s="14"/>
      <c r="K49" s="14"/>
      <c r="L49" s="14"/>
      <c r="M49" s="14"/>
      <c r="N49" s="118"/>
      <c r="O49" s="19"/>
      <c r="P49" s="19"/>
      <c r="Q49" s="19"/>
      <c r="R49" s="19"/>
      <c r="S49" s="19"/>
      <c r="T49" s="19"/>
      <c r="U49" s="19"/>
      <c r="V49" s="19"/>
      <c r="W49" s="19"/>
      <c r="X49" s="19"/>
      <c r="Y49" s="19"/>
      <c r="Z49" s="19"/>
      <c r="AA49" s="19"/>
      <c r="AB49" s="74"/>
    </row>
    <row r="50" spans="1:30" ht="18" customHeight="1" x14ac:dyDescent="0.15">
      <c r="A50" s="810" t="s">
        <v>258</v>
      </c>
      <c r="B50" s="811"/>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2"/>
      <c r="AC50" s="39"/>
      <c r="AD50" s="39"/>
    </row>
    <row r="51" spans="1:30" ht="18" customHeight="1" x14ac:dyDescent="0.15">
      <c r="A51" s="813"/>
      <c r="B51" s="814"/>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29"/>
      <c r="AD51" s="29"/>
    </row>
    <row r="52" spans="1:30" ht="18" customHeight="1" x14ac:dyDescent="0.15">
      <c r="A52" s="813"/>
      <c r="B52" s="814"/>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5"/>
      <c r="AC52" s="29"/>
      <c r="AD52" s="29"/>
    </row>
    <row r="53" spans="1:30" ht="18" customHeight="1" x14ac:dyDescent="0.15">
      <c r="A53" s="813"/>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5"/>
      <c r="AC53" s="29"/>
      <c r="AD53" s="29"/>
    </row>
    <row r="54" spans="1:30" ht="18" customHeight="1" x14ac:dyDescent="0.15">
      <c r="A54" s="813"/>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5"/>
      <c r="AC54" s="39"/>
      <c r="AD54" s="39"/>
    </row>
    <row r="55" spans="1:30" ht="18" customHeight="1" x14ac:dyDescent="0.15">
      <c r="A55" s="816"/>
      <c r="B55" s="817"/>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8"/>
      <c r="AC55" s="29"/>
      <c r="AD55" s="29"/>
    </row>
    <row r="56" spans="1:30" ht="24" customHeight="1" x14ac:dyDescent="0.2">
      <c r="A56" s="119" t="s">
        <v>133</v>
      </c>
      <c r="B56" s="14"/>
      <c r="C56" s="14"/>
      <c r="D56" s="19"/>
      <c r="E56" s="14"/>
      <c r="F56" s="14"/>
      <c r="G56" s="19"/>
      <c r="H56" s="14"/>
      <c r="I56" s="19"/>
      <c r="J56" s="14"/>
      <c r="K56" s="14"/>
      <c r="L56" s="14"/>
      <c r="M56" s="14"/>
      <c r="N56" s="120"/>
      <c r="O56" s="19"/>
      <c r="P56" s="19"/>
      <c r="Q56" s="19"/>
      <c r="R56" s="19"/>
      <c r="S56" s="19"/>
      <c r="T56" s="19"/>
      <c r="U56" s="19"/>
      <c r="V56" s="19"/>
      <c r="W56" s="19"/>
      <c r="X56" s="33"/>
      <c r="Y56" s="33"/>
      <c r="Z56" s="33"/>
      <c r="AA56" s="33"/>
      <c r="AB56" s="33"/>
      <c r="AC56" s="33"/>
      <c r="AD56" s="33"/>
    </row>
    <row r="57" spans="1:30" ht="20.100000000000001" customHeight="1" x14ac:dyDescent="0.15">
      <c r="A57" s="403" t="s">
        <v>144</v>
      </c>
      <c r="B57" s="402"/>
      <c r="C57" s="402"/>
      <c r="D57" s="402"/>
      <c r="E57" s="402"/>
      <c r="F57" s="402"/>
      <c r="G57" s="402"/>
      <c r="H57" s="402"/>
      <c r="I57" s="402"/>
      <c r="J57" s="57" t="s">
        <v>17</v>
      </c>
      <c r="K57" s="28" t="s">
        <v>146</v>
      </c>
      <c r="L57" s="28"/>
      <c r="M57" s="57" t="s">
        <v>145</v>
      </c>
      <c r="N57" s="28" t="s">
        <v>147</v>
      </c>
      <c r="O57" s="28"/>
      <c r="P57" s="28"/>
      <c r="Q57" s="28"/>
      <c r="R57" s="28"/>
      <c r="S57" s="114"/>
      <c r="T57" s="819"/>
      <c r="U57" s="819"/>
      <c r="V57" s="95"/>
      <c r="W57" s="819"/>
      <c r="X57" s="819"/>
      <c r="Y57" s="122"/>
      <c r="Z57" s="820"/>
      <c r="AA57" s="820"/>
      <c r="AB57" s="123"/>
      <c r="AC57" s="124"/>
      <c r="AD57" s="33"/>
    </row>
    <row r="58" spans="1:30" ht="20.100000000000001" customHeight="1" x14ac:dyDescent="0.15">
      <c r="A58" s="96" t="s">
        <v>42</v>
      </c>
      <c r="B58" s="74" t="s">
        <v>148</v>
      </c>
      <c r="C58" s="88"/>
      <c r="D58" s="88"/>
      <c r="E58" s="95"/>
      <c r="F58" s="95"/>
      <c r="G58" s="87"/>
      <c r="H58" s="95"/>
      <c r="I58" s="95"/>
      <c r="J58" s="20"/>
      <c r="K58" s="20"/>
      <c r="L58" s="636"/>
      <c r="M58" s="636"/>
      <c r="N58" s="95" t="s">
        <v>33</v>
      </c>
      <c r="O58" s="636"/>
      <c r="P58" s="636"/>
      <c r="Q58" s="122" t="s">
        <v>33</v>
      </c>
      <c r="R58" s="425"/>
      <c r="S58" s="425"/>
      <c r="T58" s="20"/>
      <c r="U58" s="122"/>
      <c r="V58" s="122"/>
      <c r="W58" s="88"/>
      <c r="X58" s="121"/>
      <c r="Y58" s="121"/>
      <c r="Z58" s="12"/>
      <c r="AA58" s="12"/>
      <c r="AB58" s="13"/>
      <c r="AC58" s="33"/>
      <c r="AD58" s="33"/>
    </row>
    <row r="59" spans="1:30" ht="12.75" customHeight="1" x14ac:dyDescent="0.15">
      <c r="A59" s="9"/>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9"/>
      <c r="AC59" s="33"/>
      <c r="AD59" s="33"/>
    </row>
    <row r="60" spans="1:30" ht="20.100000000000001" customHeight="1" x14ac:dyDescent="0.15">
      <c r="A60" s="146" t="s">
        <v>138</v>
      </c>
      <c r="B60" s="125"/>
      <c r="C60" s="125"/>
      <c r="D60" s="125"/>
      <c r="E60" s="125"/>
      <c r="F60" s="125"/>
      <c r="G60" s="125"/>
      <c r="H60" s="126"/>
      <c r="I60" s="127"/>
      <c r="J60" s="125"/>
      <c r="K60" s="127"/>
      <c r="L60" s="127"/>
      <c r="M60" s="127"/>
      <c r="N60" s="127"/>
      <c r="O60" s="127"/>
      <c r="P60" s="125"/>
      <c r="Q60" s="127"/>
      <c r="R60" s="125"/>
      <c r="S60" s="125"/>
      <c r="T60" s="125"/>
      <c r="U60" s="125"/>
      <c r="V60" s="125"/>
      <c r="W60" s="125"/>
      <c r="X60" s="125"/>
      <c r="Y60" s="125"/>
      <c r="Z60" s="125"/>
      <c r="AA60" s="33"/>
      <c r="AB60" s="33"/>
      <c r="AC60" s="33"/>
      <c r="AD60" s="33"/>
    </row>
    <row r="61" spans="1:30" ht="14.1" customHeight="1" x14ac:dyDescent="0.15">
      <c r="A61" s="1" t="s">
        <v>36</v>
      </c>
      <c r="B61" s="1"/>
      <c r="C61" s="128"/>
      <c r="D61" s="128"/>
      <c r="E61" s="128"/>
      <c r="F61" s="128"/>
      <c r="G61" s="128"/>
      <c r="H61" s="128"/>
      <c r="I61" s="128"/>
      <c r="J61" s="128"/>
      <c r="K61" s="128"/>
      <c r="L61" s="128"/>
      <c r="M61" s="128"/>
      <c r="N61" s="128"/>
      <c r="O61" s="128"/>
      <c r="P61" s="128"/>
      <c r="Q61" s="128"/>
      <c r="R61" s="128"/>
      <c r="S61" s="129"/>
      <c r="T61" s="129"/>
      <c r="U61" s="129"/>
      <c r="V61" s="129"/>
      <c r="AA61" s="19"/>
      <c r="AB61" s="19"/>
      <c r="AC61" s="19"/>
      <c r="AD61" s="19"/>
    </row>
    <row r="62" spans="1:30" ht="14.1" customHeight="1" x14ac:dyDescent="0.15">
      <c r="A62" s="1" t="s">
        <v>37</v>
      </c>
      <c r="B62" s="1"/>
      <c r="C62" s="128"/>
      <c r="D62" s="128"/>
      <c r="E62" s="128"/>
      <c r="F62" s="128"/>
      <c r="G62" s="128"/>
      <c r="H62" s="128"/>
      <c r="I62" s="128"/>
      <c r="J62" s="128"/>
      <c r="K62" s="128"/>
      <c r="L62" s="128"/>
      <c r="M62" s="128"/>
      <c r="N62" s="128"/>
      <c r="O62" s="128"/>
      <c r="P62" s="128"/>
      <c r="Q62" s="128"/>
      <c r="R62" s="128"/>
      <c r="S62" s="129"/>
      <c r="T62" s="129"/>
      <c r="U62" s="129"/>
      <c r="V62" s="129"/>
      <c r="AA62" s="19"/>
      <c r="AB62" s="19"/>
      <c r="AC62" s="19"/>
      <c r="AD62" s="19"/>
    </row>
    <row r="63" spans="1:30" ht="12" customHeight="1" x14ac:dyDescent="0.15">
      <c r="A63" s="1" t="s">
        <v>38</v>
      </c>
      <c r="B63" s="1"/>
      <c r="C63" s="128"/>
      <c r="D63" s="128"/>
      <c r="E63" s="128"/>
      <c r="F63" s="128"/>
      <c r="G63" s="128"/>
      <c r="H63" s="128"/>
      <c r="I63" s="128"/>
      <c r="J63" s="128"/>
      <c r="K63" s="128"/>
      <c r="L63" s="128"/>
      <c r="M63" s="128"/>
      <c r="N63" s="128"/>
      <c r="O63" s="128"/>
      <c r="P63" s="128"/>
      <c r="Q63" s="128"/>
      <c r="R63" s="128"/>
      <c r="S63" s="129"/>
      <c r="T63" s="129"/>
      <c r="U63" s="129"/>
      <c r="V63" s="129"/>
      <c r="AA63" s="19"/>
      <c r="AB63" s="19"/>
      <c r="AC63" s="19"/>
      <c r="AD63" s="19"/>
    </row>
    <row r="64" spans="1:30" ht="12" customHeight="1" x14ac:dyDescent="0.15">
      <c r="A64" s="1" t="s">
        <v>39</v>
      </c>
      <c r="B64" s="1"/>
      <c r="C64" s="128"/>
      <c r="D64" s="128"/>
      <c r="E64" s="128"/>
      <c r="F64" s="128"/>
      <c r="G64" s="128"/>
      <c r="H64" s="128"/>
      <c r="I64" s="128"/>
      <c r="J64" s="128"/>
      <c r="K64" s="128"/>
      <c r="L64" s="128"/>
      <c r="M64" s="128"/>
      <c r="N64" s="128"/>
      <c r="O64" s="128"/>
      <c r="P64" s="128"/>
      <c r="Q64" s="128"/>
      <c r="R64" s="128"/>
      <c r="S64" s="129"/>
      <c r="T64" s="129"/>
      <c r="U64" s="129"/>
      <c r="V64" s="129"/>
    </row>
    <row r="66" spans="1:27" ht="22.5" customHeight="1" x14ac:dyDescent="0.15">
      <c r="A66" s="100" t="s">
        <v>135</v>
      </c>
      <c r="B66" s="3" t="s">
        <v>136</v>
      </c>
      <c r="Q66" s="801">
        <v>2022</v>
      </c>
      <c r="R66" s="802"/>
      <c r="S66" s="112" t="s">
        <v>33</v>
      </c>
      <c r="T66" s="113">
        <v>3</v>
      </c>
      <c r="U66" s="112" t="s">
        <v>33</v>
      </c>
      <c r="V66" s="113">
        <v>25</v>
      </c>
      <c r="W66" s="803" t="s">
        <v>35</v>
      </c>
      <c r="X66" s="804"/>
      <c r="Y66" s="805"/>
    </row>
    <row r="67" spans="1:27" ht="20.25" customHeight="1" x14ac:dyDescent="0.15"/>
    <row r="68" spans="1:27" ht="29.25" customHeight="1" x14ac:dyDescent="0.15">
      <c r="A68" s="145"/>
      <c r="B68" s="806" t="s">
        <v>134</v>
      </c>
      <c r="C68" s="806"/>
      <c r="D68" s="806"/>
      <c r="E68" s="806"/>
      <c r="F68" s="806"/>
      <c r="G68" s="806"/>
      <c r="H68" s="806"/>
      <c r="I68" s="806"/>
      <c r="J68" s="806"/>
      <c r="K68" s="806"/>
      <c r="L68" s="806"/>
      <c r="M68" s="806"/>
      <c r="N68" s="520"/>
      <c r="O68" s="807"/>
      <c r="P68" s="636"/>
      <c r="Q68" s="636"/>
      <c r="R68" s="636"/>
      <c r="S68" s="636"/>
      <c r="T68" s="636"/>
      <c r="U68" s="636"/>
      <c r="V68" s="636"/>
      <c r="W68" s="636"/>
      <c r="X68" s="636"/>
      <c r="Y68" s="636"/>
      <c r="Z68" s="808"/>
    </row>
    <row r="70" spans="1:27" ht="12.75" x14ac:dyDescent="0.15">
      <c r="A70" s="19"/>
      <c r="B70" s="800" t="s">
        <v>137</v>
      </c>
      <c r="C70" s="800"/>
      <c r="D70" s="800"/>
      <c r="E70" s="800"/>
      <c r="F70" s="800"/>
      <c r="G70" s="800"/>
      <c r="H70" s="800"/>
      <c r="I70" s="800"/>
      <c r="J70" s="800"/>
      <c r="K70" s="800"/>
      <c r="L70" s="800"/>
      <c r="M70" s="800"/>
      <c r="N70" s="800"/>
      <c r="O70" s="800"/>
      <c r="P70" s="800"/>
      <c r="Q70" s="800"/>
      <c r="R70" s="800"/>
      <c r="S70" s="800"/>
      <c r="T70" s="800"/>
      <c r="U70" s="800"/>
      <c r="V70" s="800"/>
      <c r="W70" s="800"/>
      <c r="X70" s="800"/>
      <c r="Y70" s="800"/>
      <c r="Z70" s="800"/>
      <c r="AA70" s="800"/>
    </row>
    <row r="71" spans="1:27" ht="12.75" x14ac:dyDescent="0.15">
      <c r="A71" s="19"/>
      <c r="B71" s="800"/>
      <c r="C71" s="800"/>
      <c r="D71" s="800"/>
      <c r="E71" s="800"/>
      <c r="F71" s="800"/>
      <c r="G71" s="800"/>
      <c r="H71" s="800"/>
      <c r="I71" s="800"/>
      <c r="J71" s="800"/>
      <c r="K71" s="800"/>
      <c r="L71" s="800"/>
      <c r="M71" s="800"/>
      <c r="N71" s="800"/>
      <c r="O71" s="800"/>
      <c r="P71" s="800"/>
      <c r="Q71" s="800"/>
      <c r="R71" s="800"/>
      <c r="S71" s="800"/>
      <c r="T71" s="800"/>
      <c r="U71" s="800"/>
      <c r="V71" s="800"/>
      <c r="W71" s="800"/>
      <c r="X71" s="800"/>
      <c r="Y71" s="800"/>
      <c r="Z71" s="800"/>
      <c r="AA71" s="800"/>
    </row>
    <row r="72" spans="1:27" ht="12.75" x14ac:dyDescent="0.15">
      <c r="A72" s="15"/>
      <c r="B72" s="800"/>
      <c r="C72" s="800"/>
      <c r="D72" s="800"/>
      <c r="E72" s="800"/>
      <c r="F72" s="800"/>
      <c r="G72" s="800"/>
      <c r="H72" s="800"/>
      <c r="I72" s="800"/>
      <c r="J72" s="800"/>
      <c r="K72" s="800"/>
      <c r="L72" s="800"/>
      <c r="M72" s="800"/>
      <c r="N72" s="800"/>
      <c r="O72" s="800"/>
      <c r="P72" s="800"/>
      <c r="Q72" s="800"/>
      <c r="R72" s="800"/>
      <c r="S72" s="800"/>
      <c r="T72" s="800"/>
      <c r="U72" s="800"/>
      <c r="V72" s="800"/>
      <c r="W72" s="800"/>
      <c r="X72" s="800"/>
      <c r="Y72" s="800"/>
      <c r="Z72" s="800"/>
      <c r="AA72" s="800"/>
    </row>
    <row r="73" spans="1:27" ht="12.75" x14ac:dyDescent="0.15">
      <c r="B73" s="800"/>
      <c r="C73" s="800"/>
      <c r="D73" s="800"/>
      <c r="E73" s="800"/>
      <c r="F73" s="800"/>
      <c r="G73" s="800"/>
      <c r="H73" s="800"/>
      <c r="I73" s="800"/>
      <c r="J73" s="800"/>
      <c r="K73" s="800"/>
      <c r="L73" s="800"/>
      <c r="M73" s="800"/>
      <c r="N73" s="800"/>
      <c r="O73" s="800"/>
      <c r="P73" s="800"/>
      <c r="Q73" s="800"/>
      <c r="R73" s="800"/>
      <c r="S73" s="800"/>
      <c r="T73" s="800"/>
      <c r="U73" s="800"/>
      <c r="V73" s="800"/>
      <c r="W73" s="800"/>
      <c r="X73" s="800"/>
      <c r="Y73" s="800"/>
      <c r="Z73" s="800"/>
      <c r="AA73" s="800"/>
    </row>
  </sheetData>
  <sheetProtection password="C7E8" sheet="1" objects="1" scenarios="1" selectLockedCells="1" selectUnlockedCells="1"/>
  <mergeCells count="183">
    <mergeCell ref="A5:AB5"/>
    <mergeCell ref="A8:I9"/>
    <mergeCell ref="J8:K9"/>
    <mergeCell ref="L8:O9"/>
    <mergeCell ref="P8:Z9"/>
    <mergeCell ref="AA8:AB9"/>
    <mergeCell ref="A1:C1"/>
    <mergeCell ref="D1:W1"/>
    <mergeCell ref="Z1:AB1"/>
    <mergeCell ref="B2:K2"/>
    <mergeCell ref="L2:N2"/>
    <mergeCell ref="O2:S2"/>
    <mergeCell ref="T2:V2"/>
    <mergeCell ref="W2:X2"/>
    <mergeCell ref="A12:I13"/>
    <mergeCell ref="J12:K13"/>
    <mergeCell ref="L12:O13"/>
    <mergeCell ref="P12:Q13"/>
    <mergeCell ref="R12:R13"/>
    <mergeCell ref="A10:I11"/>
    <mergeCell ref="J10:K11"/>
    <mergeCell ref="L10:O11"/>
    <mergeCell ref="P10:Q11"/>
    <mergeCell ref="R10:R11"/>
    <mergeCell ref="S12:S13"/>
    <mergeCell ref="T12:V13"/>
    <mergeCell ref="W12:X13"/>
    <mergeCell ref="Y12:Y13"/>
    <mergeCell ref="Z12:Z13"/>
    <mergeCell ref="AA12:AB13"/>
    <mergeCell ref="T10:V11"/>
    <mergeCell ref="W10:X11"/>
    <mergeCell ref="Y10:Y11"/>
    <mergeCell ref="Z10:Z11"/>
    <mergeCell ref="AA10:AB11"/>
    <mergeCell ref="S10:S11"/>
    <mergeCell ref="A16:I17"/>
    <mergeCell ref="J16:K17"/>
    <mergeCell ref="L16:O17"/>
    <mergeCell ref="P16:Q17"/>
    <mergeCell ref="R16:R17"/>
    <mergeCell ref="A14:I15"/>
    <mergeCell ref="J14:K15"/>
    <mergeCell ref="L14:O15"/>
    <mergeCell ref="P14:Q15"/>
    <mergeCell ref="R14:R15"/>
    <mergeCell ref="S16:S17"/>
    <mergeCell ref="T16:V17"/>
    <mergeCell ref="W16:X17"/>
    <mergeCell ref="Y16:Y17"/>
    <mergeCell ref="Z16:Z17"/>
    <mergeCell ref="AA16:AB17"/>
    <mergeCell ref="T14:V15"/>
    <mergeCell ref="W14:X15"/>
    <mergeCell ref="Y14:Y15"/>
    <mergeCell ref="Z14:Z15"/>
    <mergeCell ref="AA14:AB15"/>
    <mergeCell ref="S14:S15"/>
    <mergeCell ref="A20:I21"/>
    <mergeCell ref="J20:K21"/>
    <mergeCell ref="L20:O21"/>
    <mergeCell ref="P20:Q21"/>
    <mergeCell ref="R20:R21"/>
    <mergeCell ref="A18:I19"/>
    <mergeCell ref="J18:K19"/>
    <mergeCell ref="L18:O19"/>
    <mergeCell ref="P18:Q19"/>
    <mergeCell ref="R18:R19"/>
    <mergeCell ref="S20:S21"/>
    <mergeCell ref="T20:V21"/>
    <mergeCell ref="W20:X21"/>
    <mergeCell ref="Y20:Y21"/>
    <mergeCell ref="Z20:Z21"/>
    <mergeCell ref="AA20:AB21"/>
    <mergeCell ref="T18:V19"/>
    <mergeCell ref="W18:X19"/>
    <mergeCell ref="Y18:Y19"/>
    <mergeCell ref="Z18:Z19"/>
    <mergeCell ref="AA18:AB19"/>
    <mergeCell ref="S18:S19"/>
    <mergeCell ref="A24:I25"/>
    <mergeCell ref="J24:K25"/>
    <mergeCell ref="L24:O25"/>
    <mergeCell ref="P24:Q25"/>
    <mergeCell ref="R24:R25"/>
    <mergeCell ref="A22:I23"/>
    <mergeCell ref="J22:K23"/>
    <mergeCell ref="L22:O23"/>
    <mergeCell ref="P22:Q23"/>
    <mergeCell ref="R22:R23"/>
    <mergeCell ref="S24:S25"/>
    <mergeCell ref="T24:V25"/>
    <mergeCell ref="W24:X25"/>
    <mergeCell ref="Y24:Y25"/>
    <mergeCell ref="Z24:Z25"/>
    <mergeCell ref="AA24:AB25"/>
    <mergeCell ref="T22:V23"/>
    <mergeCell ref="W22:X23"/>
    <mergeCell ref="Y22:Y23"/>
    <mergeCell ref="Z22:Z23"/>
    <mergeCell ref="AA22:AB23"/>
    <mergeCell ref="S22:S23"/>
    <mergeCell ref="A29:I30"/>
    <mergeCell ref="J29:K30"/>
    <mergeCell ref="L29:O30"/>
    <mergeCell ref="P29:Q30"/>
    <mergeCell ref="R29:R30"/>
    <mergeCell ref="A27:I28"/>
    <mergeCell ref="J27:K28"/>
    <mergeCell ref="L27:O28"/>
    <mergeCell ref="P27:Q28"/>
    <mergeCell ref="R27:R28"/>
    <mergeCell ref="S29:S30"/>
    <mergeCell ref="T29:V30"/>
    <mergeCell ref="W29:X30"/>
    <mergeCell ref="Y29:Y30"/>
    <mergeCell ref="Z29:Z30"/>
    <mergeCell ref="AA29:AB30"/>
    <mergeCell ref="T27:V28"/>
    <mergeCell ref="W27:X28"/>
    <mergeCell ref="Y27:Y28"/>
    <mergeCell ref="Z27:Z28"/>
    <mergeCell ref="AA27:AB28"/>
    <mergeCell ref="S27:S28"/>
    <mergeCell ref="T31:V32"/>
    <mergeCell ref="W31:X32"/>
    <mergeCell ref="Y31:Y32"/>
    <mergeCell ref="Z31:Z32"/>
    <mergeCell ref="AA31:AB32"/>
    <mergeCell ref="A35:I36"/>
    <mergeCell ref="J35:K36"/>
    <mergeCell ref="L35:O36"/>
    <mergeCell ref="P35:Z36"/>
    <mergeCell ref="AA35:AB36"/>
    <mergeCell ref="A31:I32"/>
    <mergeCell ref="J31:K32"/>
    <mergeCell ref="L31:O32"/>
    <mergeCell ref="P31:Q32"/>
    <mergeCell ref="R31:R32"/>
    <mergeCell ref="S31:S32"/>
    <mergeCell ref="T37:V38"/>
    <mergeCell ref="W37:X38"/>
    <mergeCell ref="Y37:Y38"/>
    <mergeCell ref="Z37:Z38"/>
    <mergeCell ref="AA37:AB38"/>
    <mergeCell ref="A39:I40"/>
    <mergeCell ref="J39:K40"/>
    <mergeCell ref="L39:O40"/>
    <mergeCell ref="P39:Q40"/>
    <mergeCell ref="R39:R40"/>
    <mergeCell ref="A37:I38"/>
    <mergeCell ref="J37:K38"/>
    <mergeCell ref="L37:O38"/>
    <mergeCell ref="P37:Q38"/>
    <mergeCell ref="R37:R38"/>
    <mergeCell ref="S37:S38"/>
    <mergeCell ref="B44:AB44"/>
    <mergeCell ref="B45:H45"/>
    <mergeCell ref="I45:L45"/>
    <mergeCell ref="M45:O45"/>
    <mergeCell ref="P45:R45"/>
    <mergeCell ref="S45:AB45"/>
    <mergeCell ref="S39:S40"/>
    <mergeCell ref="T39:V40"/>
    <mergeCell ref="W39:X40"/>
    <mergeCell ref="Y39:Y40"/>
    <mergeCell ref="Z39:Z40"/>
    <mergeCell ref="AA39:AB40"/>
    <mergeCell ref="B70:AA73"/>
    <mergeCell ref="L58:M58"/>
    <mergeCell ref="O58:P58"/>
    <mergeCell ref="R58:S58"/>
    <mergeCell ref="Q66:R66"/>
    <mergeCell ref="W66:Y66"/>
    <mergeCell ref="B68:N68"/>
    <mergeCell ref="O68:Z68"/>
    <mergeCell ref="B47:C47"/>
    <mergeCell ref="D47:AB47"/>
    <mergeCell ref="A50:AB55"/>
    <mergeCell ref="A57:I57"/>
    <mergeCell ref="T57:U57"/>
    <mergeCell ref="W57:X57"/>
    <mergeCell ref="Z57:AA57"/>
  </mergeCells>
  <phoneticPr fontId="3"/>
  <dataValidations count="3">
    <dataValidation type="list" allowBlank="1" showInputMessage="1" showErrorMessage="1" sqref="J10:K25" xr:uid="{00000000-0002-0000-0200-000000000000}">
      <formula1>"Monthly, Annually"</formula1>
    </dataValidation>
    <dataValidation type="list" allowBlank="1" showInputMessage="1" showErrorMessage="1" sqref="AA10:AB25 AA27:AB32 AA37:AB40" xr:uid="{00000000-0002-0000-0200-000001000000}">
      <formula1>"○, ×,  "</formula1>
    </dataValidation>
    <dataValidation type="list" allowBlank="1" showInputMessage="1" showErrorMessage="1" sqref="A58 A43:A47 J57 M57" xr:uid="{00000000-0002-0000-0200-000002000000}">
      <formula1>"□, ☑"</formula1>
    </dataValidation>
  </dataValidations>
  <printOptions horizontalCentered="1" verticalCentered="1"/>
  <pageMargins left="0.19685039370078741" right="0.19685039370078741" top="0.23622047244094491" bottom="0.15748031496062992" header="0.23622047244094491" footer="0.15748031496062992"/>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71"/>
  <sheetViews>
    <sheetView view="pageBreakPreview" zoomScale="90" zoomScaleNormal="100" zoomScaleSheetLayoutView="90" workbookViewId="0">
      <selection activeCell="V4" sqref="V4:AB15"/>
    </sheetView>
  </sheetViews>
  <sheetFormatPr defaultRowHeight="12" customHeight="1" x14ac:dyDescent="0.15"/>
  <cols>
    <col min="1" max="1" width="6.375" style="130" customWidth="1"/>
    <col min="2" max="5" width="3.25" style="130" customWidth="1"/>
    <col min="6" max="6" width="3.75" style="130" customWidth="1"/>
    <col min="7" max="7" width="4.5" style="130" customWidth="1"/>
    <col min="8" max="16" width="3.25" style="130" customWidth="1"/>
    <col min="17" max="17" width="2.875" style="130" customWidth="1"/>
    <col min="18" max="18" width="3.25" style="130" customWidth="1"/>
    <col min="19" max="19" width="3.625" style="130" customWidth="1"/>
    <col min="20" max="20" width="5.625" style="130" customWidth="1"/>
    <col min="21" max="21" width="3.25" style="130" customWidth="1"/>
    <col min="22" max="22" width="4.25" style="130" customWidth="1"/>
    <col min="23" max="25" width="3.875" style="130" customWidth="1"/>
    <col min="26" max="28" width="3.75" style="130" customWidth="1"/>
    <col min="29" max="16384" width="9" style="130"/>
  </cols>
  <sheetData>
    <row r="1" spans="1:28" ht="18.75" customHeight="1" x14ac:dyDescent="0.15">
      <c r="A1" s="934" t="s">
        <v>32</v>
      </c>
      <c r="B1" s="934"/>
      <c r="C1" s="934"/>
      <c r="D1" s="934" t="s">
        <v>31</v>
      </c>
      <c r="E1" s="934"/>
      <c r="F1" s="934"/>
      <c r="G1" s="934"/>
      <c r="H1" s="934"/>
      <c r="I1" s="934"/>
      <c r="J1" s="934"/>
      <c r="K1" s="934"/>
      <c r="L1" s="934"/>
      <c r="M1" s="934"/>
      <c r="N1" s="934"/>
      <c r="O1" s="934"/>
      <c r="P1" s="934"/>
      <c r="Q1" s="934"/>
      <c r="R1" s="934"/>
      <c r="S1" s="934"/>
      <c r="T1" s="934"/>
      <c r="U1" s="934"/>
      <c r="V1" s="934"/>
      <c r="W1" s="934"/>
      <c r="X1" s="232"/>
      <c r="Y1" s="232"/>
      <c r="Z1" s="932" t="s">
        <v>40</v>
      </c>
      <c r="AA1" s="932"/>
      <c r="AB1" s="933"/>
    </row>
    <row r="2" spans="1:28" ht="19.5" customHeight="1" x14ac:dyDescent="0.15">
      <c r="A2" s="983" t="s">
        <v>55</v>
      </c>
      <c r="B2" s="983"/>
      <c r="C2" s="983"/>
      <c r="D2" s="983"/>
      <c r="E2" s="983"/>
      <c r="F2" s="983"/>
      <c r="G2" s="983"/>
      <c r="H2" s="983"/>
      <c r="I2" s="983"/>
      <c r="J2" s="983"/>
      <c r="K2" s="983"/>
      <c r="L2" s="983"/>
      <c r="M2" s="983"/>
      <c r="N2" s="983"/>
      <c r="O2" s="983"/>
      <c r="P2" s="983"/>
      <c r="Q2" s="983"/>
      <c r="R2" s="983"/>
      <c r="S2" s="983"/>
      <c r="T2" s="983"/>
      <c r="U2" s="983"/>
      <c r="V2" s="984"/>
      <c r="W2" s="981">
        <v>2022</v>
      </c>
      <c r="X2" s="982"/>
      <c r="Y2" s="233" t="s">
        <v>33</v>
      </c>
      <c r="Z2" s="5"/>
      <c r="AA2" s="233" t="s">
        <v>33</v>
      </c>
      <c r="AB2" s="5"/>
    </row>
    <row r="3" spans="1:28" ht="14.1" customHeight="1" x14ac:dyDescent="0.15">
      <c r="A3" s="130" t="s">
        <v>54</v>
      </c>
      <c r="V3" s="232"/>
    </row>
    <row r="4" spans="1:28" ht="12" customHeight="1" x14ac:dyDescent="0.15">
      <c r="A4" s="977" t="s">
        <v>30</v>
      </c>
      <c r="B4" s="909"/>
      <c r="C4" s="978"/>
      <c r="D4" s="949"/>
      <c r="E4" s="950"/>
      <c r="F4" s="950"/>
      <c r="G4" s="950"/>
      <c r="H4" s="950"/>
      <c r="I4" s="950"/>
      <c r="J4" s="950"/>
      <c r="K4" s="950"/>
      <c r="L4" s="951"/>
      <c r="M4" s="949"/>
      <c r="N4" s="950"/>
      <c r="O4" s="950"/>
      <c r="P4" s="950"/>
      <c r="Q4" s="950"/>
      <c r="R4" s="950"/>
      <c r="S4" s="950"/>
      <c r="T4" s="950"/>
      <c r="U4" s="951"/>
      <c r="V4" s="940" t="s">
        <v>57</v>
      </c>
      <c r="W4" s="941"/>
      <c r="X4" s="941"/>
      <c r="Y4" s="941"/>
      <c r="Z4" s="941"/>
      <c r="AA4" s="941"/>
      <c r="AB4" s="942"/>
    </row>
    <row r="5" spans="1:28" ht="12" customHeight="1" x14ac:dyDescent="0.15">
      <c r="A5" s="979"/>
      <c r="B5" s="965"/>
      <c r="C5" s="966"/>
      <c r="D5" s="952"/>
      <c r="E5" s="953"/>
      <c r="F5" s="953"/>
      <c r="G5" s="953"/>
      <c r="H5" s="953"/>
      <c r="I5" s="953"/>
      <c r="J5" s="953"/>
      <c r="K5" s="953"/>
      <c r="L5" s="954"/>
      <c r="M5" s="952"/>
      <c r="N5" s="953"/>
      <c r="O5" s="953"/>
      <c r="P5" s="953"/>
      <c r="Q5" s="953"/>
      <c r="R5" s="953"/>
      <c r="S5" s="953"/>
      <c r="T5" s="953"/>
      <c r="U5" s="954"/>
      <c r="V5" s="943"/>
      <c r="W5" s="944"/>
      <c r="X5" s="944"/>
      <c r="Y5" s="944"/>
      <c r="Z5" s="944"/>
      <c r="AA5" s="944"/>
      <c r="AB5" s="945"/>
    </row>
    <row r="6" spans="1:28" ht="12" customHeight="1" x14ac:dyDescent="0.15">
      <c r="A6" s="979"/>
      <c r="B6" s="965"/>
      <c r="C6" s="966"/>
      <c r="D6" s="952"/>
      <c r="E6" s="953"/>
      <c r="F6" s="953"/>
      <c r="G6" s="953"/>
      <c r="H6" s="953"/>
      <c r="I6" s="953"/>
      <c r="J6" s="953"/>
      <c r="K6" s="953"/>
      <c r="L6" s="954"/>
      <c r="M6" s="952"/>
      <c r="N6" s="953"/>
      <c r="O6" s="953"/>
      <c r="P6" s="953"/>
      <c r="Q6" s="953"/>
      <c r="R6" s="953"/>
      <c r="S6" s="953"/>
      <c r="T6" s="953"/>
      <c r="U6" s="954"/>
      <c r="V6" s="943"/>
      <c r="W6" s="944"/>
      <c r="X6" s="944"/>
      <c r="Y6" s="944"/>
      <c r="Z6" s="944"/>
      <c r="AA6" s="944"/>
      <c r="AB6" s="945"/>
    </row>
    <row r="7" spans="1:28" ht="12" customHeight="1" x14ac:dyDescent="0.15">
      <c r="A7" s="979"/>
      <c r="B7" s="965"/>
      <c r="C7" s="966"/>
      <c r="D7" s="952"/>
      <c r="E7" s="953"/>
      <c r="F7" s="953"/>
      <c r="G7" s="953"/>
      <c r="H7" s="953"/>
      <c r="I7" s="953"/>
      <c r="J7" s="953"/>
      <c r="K7" s="953"/>
      <c r="L7" s="954"/>
      <c r="M7" s="952"/>
      <c r="N7" s="953"/>
      <c r="O7" s="953"/>
      <c r="P7" s="953"/>
      <c r="Q7" s="953"/>
      <c r="R7" s="953"/>
      <c r="S7" s="953"/>
      <c r="T7" s="953"/>
      <c r="U7" s="954"/>
      <c r="V7" s="943"/>
      <c r="W7" s="944"/>
      <c r="X7" s="944"/>
      <c r="Y7" s="944"/>
      <c r="Z7" s="944"/>
      <c r="AA7" s="944"/>
      <c r="AB7" s="945"/>
    </row>
    <row r="8" spans="1:28" ht="12" customHeight="1" x14ac:dyDescent="0.15">
      <c r="A8" s="979"/>
      <c r="B8" s="965"/>
      <c r="C8" s="966"/>
      <c r="D8" s="952"/>
      <c r="E8" s="953"/>
      <c r="F8" s="953"/>
      <c r="G8" s="953"/>
      <c r="H8" s="953"/>
      <c r="I8" s="953"/>
      <c r="J8" s="953"/>
      <c r="K8" s="953"/>
      <c r="L8" s="954"/>
      <c r="M8" s="952"/>
      <c r="N8" s="953"/>
      <c r="O8" s="953"/>
      <c r="P8" s="953"/>
      <c r="Q8" s="953"/>
      <c r="R8" s="953"/>
      <c r="S8" s="953"/>
      <c r="T8" s="953"/>
      <c r="U8" s="954"/>
      <c r="V8" s="943"/>
      <c r="W8" s="944"/>
      <c r="X8" s="944"/>
      <c r="Y8" s="944"/>
      <c r="Z8" s="944"/>
      <c r="AA8" s="944"/>
      <c r="AB8" s="945"/>
    </row>
    <row r="9" spans="1:28" ht="12" customHeight="1" x14ac:dyDescent="0.15">
      <c r="A9" s="979"/>
      <c r="B9" s="965"/>
      <c r="C9" s="966"/>
      <c r="D9" s="952"/>
      <c r="E9" s="953"/>
      <c r="F9" s="953"/>
      <c r="G9" s="953"/>
      <c r="H9" s="953"/>
      <c r="I9" s="953"/>
      <c r="J9" s="953"/>
      <c r="K9" s="953"/>
      <c r="L9" s="954"/>
      <c r="M9" s="952"/>
      <c r="N9" s="953"/>
      <c r="O9" s="953"/>
      <c r="P9" s="953"/>
      <c r="Q9" s="953"/>
      <c r="R9" s="953"/>
      <c r="S9" s="953"/>
      <c r="T9" s="953"/>
      <c r="U9" s="954"/>
      <c r="V9" s="943"/>
      <c r="W9" s="944"/>
      <c r="X9" s="944"/>
      <c r="Y9" s="944"/>
      <c r="Z9" s="944"/>
      <c r="AA9" s="944"/>
      <c r="AB9" s="945"/>
    </row>
    <row r="10" spans="1:28" ht="12" customHeight="1" x14ac:dyDescent="0.15">
      <c r="A10" s="979"/>
      <c r="B10" s="965"/>
      <c r="C10" s="966"/>
      <c r="D10" s="955"/>
      <c r="E10" s="956"/>
      <c r="F10" s="956"/>
      <c r="G10" s="956"/>
      <c r="H10" s="956"/>
      <c r="I10" s="956"/>
      <c r="J10" s="956"/>
      <c r="K10" s="956"/>
      <c r="L10" s="957"/>
      <c r="M10" s="955"/>
      <c r="N10" s="956"/>
      <c r="O10" s="956"/>
      <c r="P10" s="956"/>
      <c r="Q10" s="956"/>
      <c r="R10" s="956"/>
      <c r="S10" s="956"/>
      <c r="T10" s="956"/>
      <c r="U10" s="957"/>
      <c r="V10" s="943"/>
      <c r="W10" s="944"/>
      <c r="X10" s="944"/>
      <c r="Y10" s="944"/>
      <c r="Z10" s="944"/>
      <c r="AA10" s="944"/>
      <c r="AB10" s="945"/>
    </row>
    <row r="11" spans="1:28" ht="16.5" customHeight="1" x14ac:dyDescent="0.15">
      <c r="A11" s="916"/>
      <c r="B11" s="910"/>
      <c r="C11" s="980"/>
      <c r="D11" s="897" t="s">
        <v>1</v>
      </c>
      <c r="E11" s="897"/>
      <c r="F11" s="897"/>
      <c r="G11" s="897"/>
      <c r="H11" s="897"/>
      <c r="I11" s="897"/>
      <c r="J11" s="897"/>
      <c r="K11" s="897"/>
      <c r="L11" s="897"/>
      <c r="M11" s="910" t="s">
        <v>2</v>
      </c>
      <c r="N11" s="910"/>
      <c r="O11" s="965"/>
      <c r="P11" s="965"/>
      <c r="Q11" s="965" t="s">
        <v>3</v>
      </c>
      <c r="R11" s="965"/>
      <c r="S11" s="965"/>
      <c r="T11" s="965"/>
      <c r="U11" s="966"/>
      <c r="V11" s="943"/>
      <c r="W11" s="944"/>
      <c r="X11" s="944"/>
      <c r="Y11" s="944"/>
      <c r="Z11" s="944"/>
      <c r="AA11" s="944"/>
      <c r="AB11" s="945"/>
    </row>
    <row r="12" spans="1:28" ht="16.5" customHeight="1" x14ac:dyDescent="0.15">
      <c r="A12" s="897" t="s">
        <v>58</v>
      </c>
      <c r="B12" s="897"/>
      <c r="C12" s="897"/>
      <c r="D12" s="391"/>
      <c r="E12" s="595"/>
      <c r="F12" s="833" t="s">
        <v>33</v>
      </c>
      <c r="G12" s="597"/>
      <c r="H12" s="833" t="s">
        <v>33</v>
      </c>
      <c r="I12" s="597"/>
      <c r="J12" s="687" t="s">
        <v>35</v>
      </c>
      <c r="K12" s="687"/>
      <c r="L12" s="971"/>
      <c r="M12" s="915" t="s">
        <v>56</v>
      </c>
      <c r="N12" s="978"/>
      <c r="O12" s="985" t="str">
        <f>IF(D12="","",(DATEDIF(D12&amp;"/"&amp;IF(G12="","1",G12)&amp;"/"&amp;IF(I12="","1",I12),"2022/4/1","Y")))</f>
        <v/>
      </c>
      <c r="P12" s="986"/>
      <c r="Q12" s="234"/>
      <c r="R12" s="234"/>
      <c r="S12" s="235"/>
      <c r="T12" s="235"/>
      <c r="U12" s="236"/>
      <c r="V12" s="944"/>
      <c r="W12" s="944"/>
      <c r="X12" s="944"/>
      <c r="Y12" s="944"/>
      <c r="Z12" s="944"/>
      <c r="AA12" s="944"/>
      <c r="AB12" s="945"/>
    </row>
    <row r="13" spans="1:28" ht="16.5" customHeight="1" x14ac:dyDescent="0.15">
      <c r="A13" s="897"/>
      <c r="B13" s="897"/>
      <c r="C13" s="897"/>
      <c r="D13" s="392"/>
      <c r="E13" s="596"/>
      <c r="F13" s="834"/>
      <c r="G13" s="598"/>
      <c r="H13" s="834"/>
      <c r="I13" s="598"/>
      <c r="J13" s="689"/>
      <c r="K13" s="689"/>
      <c r="L13" s="975"/>
      <c r="M13" s="916"/>
      <c r="N13" s="980"/>
      <c r="O13" s="987"/>
      <c r="P13" s="988"/>
      <c r="Q13" s="237"/>
      <c r="R13" s="237"/>
      <c r="S13" s="238"/>
      <c r="T13" s="238"/>
      <c r="U13" s="239"/>
      <c r="V13" s="944"/>
      <c r="W13" s="944"/>
      <c r="X13" s="944"/>
      <c r="Y13" s="944"/>
      <c r="Z13" s="944"/>
      <c r="AA13" s="944"/>
      <c r="AB13" s="945"/>
    </row>
    <row r="14" spans="1:28" ht="16.5" customHeight="1" x14ac:dyDescent="0.15">
      <c r="A14" s="897" t="s">
        <v>59</v>
      </c>
      <c r="B14" s="897"/>
      <c r="C14" s="897"/>
      <c r="D14" s="547"/>
      <c r="E14" s="547"/>
      <c r="F14" s="547"/>
      <c r="G14" s="547"/>
      <c r="H14" s="547"/>
      <c r="I14" s="547"/>
      <c r="J14" s="960" t="s">
        <v>60</v>
      </c>
      <c r="K14" s="989"/>
      <c r="L14" s="989"/>
      <c r="M14" s="989"/>
      <c r="N14" s="989"/>
      <c r="O14" s="990"/>
      <c r="P14" s="545"/>
      <c r="Q14" s="545"/>
      <c r="R14" s="545"/>
      <c r="S14" s="545"/>
      <c r="T14" s="545"/>
      <c r="U14" s="545"/>
      <c r="V14" s="943"/>
      <c r="W14" s="944"/>
      <c r="X14" s="944"/>
      <c r="Y14" s="944"/>
      <c r="Z14" s="944"/>
      <c r="AA14" s="944"/>
      <c r="AB14" s="945"/>
    </row>
    <row r="15" spans="1:28" ht="16.5" customHeight="1" x14ac:dyDescent="0.15">
      <c r="A15" s="897"/>
      <c r="B15" s="897"/>
      <c r="C15" s="897"/>
      <c r="D15" s="547"/>
      <c r="E15" s="547"/>
      <c r="F15" s="547"/>
      <c r="G15" s="547"/>
      <c r="H15" s="547"/>
      <c r="I15" s="547"/>
      <c r="J15" s="989"/>
      <c r="K15" s="989"/>
      <c r="L15" s="989"/>
      <c r="M15" s="989"/>
      <c r="N15" s="989"/>
      <c r="O15" s="989"/>
      <c r="P15" s="547"/>
      <c r="Q15" s="547"/>
      <c r="R15" s="547"/>
      <c r="S15" s="547"/>
      <c r="T15" s="547"/>
      <c r="U15" s="547"/>
      <c r="V15" s="946"/>
      <c r="W15" s="947"/>
      <c r="X15" s="947"/>
      <c r="Y15" s="947"/>
      <c r="Z15" s="947"/>
      <c r="AA15" s="947"/>
      <c r="AB15" s="948"/>
    </row>
    <row r="16" spans="1:28" ht="12" customHeight="1" x14ac:dyDescent="0.15">
      <c r="A16" s="897" t="s">
        <v>61</v>
      </c>
      <c r="B16" s="897"/>
      <c r="C16" s="897"/>
      <c r="D16" s="970"/>
      <c r="E16" s="970"/>
      <c r="F16" s="970"/>
      <c r="G16" s="970"/>
      <c r="H16" s="970"/>
      <c r="I16" s="970"/>
      <c r="J16" s="911" t="s">
        <v>62</v>
      </c>
      <c r="K16" s="912"/>
      <c r="L16" s="912"/>
      <c r="M16" s="967"/>
      <c r="N16" s="924"/>
      <c r="O16" s="925"/>
      <c r="P16" s="925"/>
      <c r="Q16" s="926"/>
      <c r="R16" s="897" t="s">
        <v>63</v>
      </c>
      <c r="S16" s="897"/>
      <c r="T16" s="897"/>
      <c r="U16" s="833">
        <v>20</v>
      </c>
      <c r="V16" s="935"/>
      <c r="W16" s="833" t="s">
        <v>33</v>
      </c>
      <c r="X16" s="935"/>
      <c r="Y16" s="833" t="s">
        <v>33</v>
      </c>
      <c r="Z16" s="770"/>
      <c r="AA16" s="936" t="s">
        <v>64</v>
      </c>
      <c r="AB16" s="937"/>
    </row>
    <row r="17" spans="1:28" ht="12" customHeight="1" x14ac:dyDescent="0.15">
      <c r="A17" s="897"/>
      <c r="B17" s="897"/>
      <c r="C17" s="897"/>
      <c r="D17" s="970"/>
      <c r="E17" s="970"/>
      <c r="F17" s="970"/>
      <c r="G17" s="970"/>
      <c r="H17" s="970"/>
      <c r="I17" s="970"/>
      <c r="J17" s="913"/>
      <c r="K17" s="914"/>
      <c r="L17" s="914"/>
      <c r="M17" s="968"/>
      <c r="N17" s="927"/>
      <c r="O17" s="928"/>
      <c r="P17" s="928"/>
      <c r="Q17" s="929"/>
      <c r="R17" s="897"/>
      <c r="S17" s="897"/>
      <c r="T17" s="897"/>
      <c r="U17" s="834"/>
      <c r="V17" s="438"/>
      <c r="W17" s="834"/>
      <c r="X17" s="438"/>
      <c r="Y17" s="834"/>
      <c r="Z17" s="773"/>
      <c r="AA17" s="938"/>
      <c r="AB17" s="939"/>
    </row>
    <row r="18" spans="1:28" ht="6" customHeight="1" x14ac:dyDescent="0.15"/>
    <row r="19" spans="1:28" ht="12" customHeight="1" x14ac:dyDescent="0.15">
      <c r="A19" s="962" t="s">
        <v>65</v>
      </c>
      <c r="B19" s="897" t="s">
        <v>68</v>
      </c>
      <c r="C19" s="897"/>
      <c r="D19" s="897"/>
      <c r="E19" s="969"/>
      <c r="F19" s="969"/>
      <c r="G19" s="969"/>
      <c r="H19" s="969"/>
      <c r="I19" s="969"/>
      <c r="J19" s="969"/>
      <c r="K19" s="960" t="s">
        <v>69</v>
      </c>
      <c r="L19" s="960"/>
      <c r="M19" s="960"/>
      <c r="N19" s="969"/>
      <c r="O19" s="969"/>
      <c r="P19" s="969"/>
      <c r="Q19" s="969"/>
      <c r="R19" s="969"/>
      <c r="S19" s="959" t="s">
        <v>70</v>
      </c>
      <c r="T19" s="969"/>
      <c r="U19" s="897" t="s">
        <v>66</v>
      </c>
      <c r="V19" s="897"/>
      <c r="W19" s="961"/>
      <c r="X19" s="961"/>
      <c r="Y19" s="961"/>
      <c r="Z19" s="961"/>
      <c r="AA19" s="961"/>
      <c r="AB19" s="961"/>
    </row>
    <row r="20" spans="1:28" ht="12" customHeight="1" x14ac:dyDescent="0.15">
      <c r="A20" s="963"/>
      <c r="B20" s="897"/>
      <c r="C20" s="897"/>
      <c r="D20" s="897"/>
      <c r="E20" s="969"/>
      <c r="F20" s="969"/>
      <c r="G20" s="969"/>
      <c r="H20" s="969"/>
      <c r="I20" s="969"/>
      <c r="J20" s="969"/>
      <c r="K20" s="960"/>
      <c r="L20" s="960"/>
      <c r="M20" s="960"/>
      <c r="N20" s="969"/>
      <c r="O20" s="969"/>
      <c r="P20" s="969"/>
      <c r="Q20" s="969"/>
      <c r="R20" s="969"/>
      <c r="S20" s="959"/>
      <c r="T20" s="969"/>
      <c r="U20" s="897"/>
      <c r="V20" s="897"/>
      <c r="W20" s="961"/>
      <c r="X20" s="961"/>
      <c r="Y20" s="961"/>
      <c r="Z20" s="961"/>
      <c r="AA20" s="961"/>
      <c r="AB20" s="961"/>
    </row>
    <row r="21" spans="1:28" ht="12" customHeight="1" x14ac:dyDescent="0.15">
      <c r="A21" s="963"/>
      <c r="B21" s="905" t="s">
        <v>71</v>
      </c>
      <c r="C21" s="905"/>
      <c r="D21" s="905"/>
      <c r="E21" s="969"/>
      <c r="F21" s="969"/>
      <c r="G21" s="969"/>
      <c r="H21" s="969"/>
      <c r="I21" s="969"/>
      <c r="J21" s="969"/>
      <c r="K21" s="960" t="s">
        <v>72</v>
      </c>
      <c r="L21" s="960"/>
      <c r="M21" s="960"/>
      <c r="N21" s="969"/>
      <c r="O21" s="969"/>
      <c r="P21" s="969"/>
      <c r="Q21" s="969"/>
      <c r="R21" s="969"/>
      <c r="S21" s="959" t="s">
        <v>70</v>
      </c>
      <c r="T21" s="969"/>
      <c r="U21" s="960" t="s">
        <v>67</v>
      </c>
      <c r="V21" s="960"/>
      <c r="W21" s="961"/>
      <c r="X21" s="961"/>
      <c r="Y21" s="961"/>
      <c r="Z21" s="961"/>
      <c r="AA21" s="961"/>
      <c r="AB21" s="961"/>
    </row>
    <row r="22" spans="1:28" ht="12" customHeight="1" x14ac:dyDescent="0.15">
      <c r="A22" s="963"/>
      <c r="B22" s="905"/>
      <c r="C22" s="905"/>
      <c r="D22" s="905"/>
      <c r="E22" s="969"/>
      <c r="F22" s="969"/>
      <c r="G22" s="969"/>
      <c r="H22" s="969"/>
      <c r="I22" s="969"/>
      <c r="J22" s="969"/>
      <c r="K22" s="960"/>
      <c r="L22" s="960"/>
      <c r="M22" s="960"/>
      <c r="N22" s="969"/>
      <c r="O22" s="969"/>
      <c r="P22" s="969"/>
      <c r="Q22" s="969"/>
      <c r="R22" s="969"/>
      <c r="S22" s="959"/>
      <c r="T22" s="969"/>
      <c r="U22" s="960"/>
      <c r="V22" s="960"/>
      <c r="W22" s="961"/>
      <c r="X22" s="961"/>
      <c r="Y22" s="961"/>
      <c r="Z22" s="961"/>
      <c r="AA22" s="961"/>
      <c r="AB22" s="961"/>
    </row>
    <row r="23" spans="1:28" ht="11.25" customHeight="1" x14ac:dyDescent="0.15">
      <c r="A23" s="963"/>
      <c r="B23" s="911" t="s">
        <v>73</v>
      </c>
      <c r="C23" s="912"/>
      <c r="D23" s="912"/>
      <c r="E23" s="912"/>
      <c r="F23" s="912"/>
      <c r="G23" s="912"/>
      <c r="H23" s="912"/>
      <c r="I23" s="930">
        <v>20</v>
      </c>
      <c r="J23" s="493"/>
      <c r="K23" s="958" t="s">
        <v>33</v>
      </c>
      <c r="L23" s="493"/>
      <c r="M23" s="497"/>
      <c r="N23" s="991" t="s">
        <v>74</v>
      </c>
      <c r="O23" s="992"/>
      <c r="P23" s="992"/>
      <c r="Q23" s="992"/>
      <c r="R23" s="992"/>
      <c r="S23" s="992"/>
      <c r="T23" s="992"/>
      <c r="U23" s="992"/>
      <c r="V23" s="992"/>
      <c r="W23" s="992"/>
      <c r="X23" s="930">
        <v>20</v>
      </c>
      <c r="Y23" s="493"/>
      <c r="Z23" s="958" t="s">
        <v>33</v>
      </c>
      <c r="AA23" s="493"/>
      <c r="AB23" s="497"/>
    </row>
    <row r="24" spans="1:28" ht="11.25" customHeight="1" x14ac:dyDescent="0.15">
      <c r="A24" s="963"/>
      <c r="B24" s="913"/>
      <c r="C24" s="914"/>
      <c r="D24" s="914"/>
      <c r="E24" s="914"/>
      <c r="F24" s="914"/>
      <c r="G24" s="914"/>
      <c r="H24" s="914"/>
      <c r="I24" s="931"/>
      <c r="J24" s="509"/>
      <c r="K24" s="931"/>
      <c r="L24" s="509"/>
      <c r="M24" s="862"/>
      <c r="N24" s="993"/>
      <c r="O24" s="994"/>
      <c r="P24" s="994"/>
      <c r="Q24" s="994"/>
      <c r="R24" s="994"/>
      <c r="S24" s="994"/>
      <c r="T24" s="994"/>
      <c r="U24" s="994"/>
      <c r="V24" s="994"/>
      <c r="W24" s="994"/>
      <c r="X24" s="931"/>
      <c r="Y24" s="509"/>
      <c r="Z24" s="931"/>
      <c r="AA24" s="509"/>
      <c r="AB24" s="862"/>
    </row>
    <row r="25" spans="1:28" ht="9.9499999999999993" customHeight="1" x14ac:dyDescent="0.15">
      <c r="A25" s="963"/>
      <c r="B25" s="911" t="s">
        <v>75</v>
      </c>
      <c r="C25" s="687"/>
      <c r="D25" s="971"/>
      <c r="E25" s="907">
        <v>20</v>
      </c>
      <c r="F25" s="493"/>
      <c r="G25" s="833" t="s">
        <v>33</v>
      </c>
      <c r="H25" s="493"/>
      <c r="I25" s="909" t="s">
        <v>76</v>
      </c>
      <c r="J25" s="909"/>
      <c r="K25" s="833">
        <v>20</v>
      </c>
      <c r="L25" s="493"/>
      <c r="M25" s="833" t="s">
        <v>33</v>
      </c>
      <c r="N25" s="493"/>
      <c r="O25" s="909" t="s">
        <v>77</v>
      </c>
      <c r="P25" s="909"/>
      <c r="Q25" s="909"/>
      <c r="R25" s="909"/>
      <c r="S25" s="505"/>
      <c r="T25" s="505"/>
      <c r="U25" s="505"/>
      <c r="V25" s="505"/>
      <c r="W25" s="505"/>
      <c r="X25" s="505"/>
      <c r="Y25" s="505"/>
      <c r="Z25" s="505"/>
      <c r="AA25" s="505"/>
      <c r="AB25" s="581"/>
    </row>
    <row r="26" spans="1:28" ht="9.9499999999999993" customHeight="1" x14ac:dyDescent="0.15">
      <c r="A26" s="963"/>
      <c r="B26" s="972"/>
      <c r="C26" s="973"/>
      <c r="D26" s="974"/>
      <c r="E26" s="908"/>
      <c r="F26" s="509"/>
      <c r="G26" s="834"/>
      <c r="H26" s="509"/>
      <c r="I26" s="910"/>
      <c r="J26" s="910"/>
      <c r="K26" s="834"/>
      <c r="L26" s="509"/>
      <c r="M26" s="834"/>
      <c r="N26" s="509"/>
      <c r="O26" s="910"/>
      <c r="P26" s="910"/>
      <c r="Q26" s="910"/>
      <c r="R26" s="910"/>
      <c r="S26" s="511"/>
      <c r="T26" s="511"/>
      <c r="U26" s="511"/>
      <c r="V26" s="511"/>
      <c r="W26" s="511"/>
      <c r="X26" s="511"/>
      <c r="Y26" s="511"/>
      <c r="Z26" s="511"/>
      <c r="AA26" s="511"/>
      <c r="AB26" s="586"/>
    </row>
    <row r="27" spans="1:28" ht="9.9499999999999993" customHeight="1" x14ac:dyDescent="0.15">
      <c r="A27" s="963"/>
      <c r="B27" s="972"/>
      <c r="C27" s="973"/>
      <c r="D27" s="974"/>
      <c r="E27" s="907">
        <v>20</v>
      </c>
      <c r="F27" s="493"/>
      <c r="G27" s="833" t="s">
        <v>33</v>
      </c>
      <c r="H27" s="493"/>
      <c r="I27" s="909" t="s">
        <v>78</v>
      </c>
      <c r="J27" s="909"/>
      <c r="K27" s="833">
        <v>20</v>
      </c>
      <c r="L27" s="493"/>
      <c r="M27" s="833" t="s">
        <v>33</v>
      </c>
      <c r="N27" s="493"/>
      <c r="O27" s="909" t="s">
        <v>77</v>
      </c>
      <c r="P27" s="909"/>
      <c r="Q27" s="909"/>
      <c r="R27" s="909"/>
      <c r="S27" s="505"/>
      <c r="T27" s="505"/>
      <c r="U27" s="505"/>
      <c r="V27" s="505"/>
      <c r="W27" s="505"/>
      <c r="X27" s="505"/>
      <c r="Y27" s="505"/>
      <c r="Z27" s="505"/>
      <c r="AA27" s="505"/>
      <c r="AB27" s="581"/>
    </row>
    <row r="28" spans="1:28" ht="9.9499999999999993" customHeight="1" x14ac:dyDescent="0.15">
      <c r="A28" s="963"/>
      <c r="B28" s="972"/>
      <c r="C28" s="973"/>
      <c r="D28" s="974"/>
      <c r="E28" s="908"/>
      <c r="F28" s="509"/>
      <c r="G28" s="834"/>
      <c r="H28" s="509"/>
      <c r="I28" s="910"/>
      <c r="J28" s="910"/>
      <c r="K28" s="834"/>
      <c r="L28" s="509"/>
      <c r="M28" s="834"/>
      <c r="N28" s="509"/>
      <c r="O28" s="910"/>
      <c r="P28" s="910"/>
      <c r="Q28" s="910"/>
      <c r="R28" s="910"/>
      <c r="S28" s="511"/>
      <c r="T28" s="511"/>
      <c r="U28" s="511"/>
      <c r="V28" s="511"/>
      <c r="W28" s="511"/>
      <c r="X28" s="511"/>
      <c r="Y28" s="511"/>
      <c r="Z28" s="511"/>
      <c r="AA28" s="511"/>
      <c r="AB28" s="586"/>
    </row>
    <row r="29" spans="1:28" ht="9.9499999999999993" customHeight="1" x14ac:dyDescent="0.15">
      <c r="A29" s="963"/>
      <c r="B29" s="972"/>
      <c r="C29" s="973"/>
      <c r="D29" s="974"/>
      <c r="E29" s="907">
        <v>20</v>
      </c>
      <c r="F29" s="493"/>
      <c r="G29" s="833" t="s">
        <v>33</v>
      </c>
      <c r="H29" s="493"/>
      <c r="I29" s="909" t="s">
        <v>76</v>
      </c>
      <c r="J29" s="909"/>
      <c r="K29" s="833">
        <v>20</v>
      </c>
      <c r="L29" s="493"/>
      <c r="M29" s="833" t="s">
        <v>33</v>
      </c>
      <c r="N29" s="493"/>
      <c r="O29" s="909" t="s">
        <v>77</v>
      </c>
      <c r="P29" s="909"/>
      <c r="Q29" s="909"/>
      <c r="R29" s="909"/>
      <c r="S29" s="505"/>
      <c r="T29" s="505"/>
      <c r="U29" s="505"/>
      <c r="V29" s="505"/>
      <c r="W29" s="505"/>
      <c r="X29" s="505"/>
      <c r="Y29" s="505"/>
      <c r="Z29" s="505"/>
      <c r="AA29" s="505"/>
      <c r="AB29" s="581"/>
    </row>
    <row r="30" spans="1:28" ht="9.9499999999999993" customHeight="1" x14ac:dyDescent="0.15">
      <c r="A30" s="964"/>
      <c r="B30" s="688"/>
      <c r="C30" s="689"/>
      <c r="D30" s="975"/>
      <c r="E30" s="908"/>
      <c r="F30" s="509"/>
      <c r="G30" s="834"/>
      <c r="H30" s="509"/>
      <c r="I30" s="910"/>
      <c r="J30" s="910"/>
      <c r="K30" s="834"/>
      <c r="L30" s="509"/>
      <c r="M30" s="834"/>
      <c r="N30" s="509"/>
      <c r="O30" s="910"/>
      <c r="P30" s="910"/>
      <c r="Q30" s="910"/>
      <c r="R30" s="910"/>
      <c r="S30" s="511"/>
      <c r="T30" s="511"/>
      <c r="U30" s="511"/>
      <c r="V30" s="511"/>
      <c r="W30" s="511"/>
      <c r="X30" s="511"/>
      <c r="Y30" s="511"/>
      <c r="Z30" s="511"/>
      <c r="AA30" s="511"/>
      <c r="AB30" s="586"/>
    </row>
    <row r="31" spans="1:28" ht="9.9499999999999993" customHeight="1" x14ac:dyDescent="0.15">
      <c r="A31" s="891" t="s">
        <v>79</v>
      </c>
      <c r="B31" s="863" t="s">
        <v>19</v>
      </c>
      <c r="C31" s="864"/>
      <c r="D31" s="864"/>
      <c r="E31" s="493"/>
      <c r="F31" s="493"/>
      <c r="G31" s="493"/>
      <c r="H31" s="497"/>
      <c r="I31" s="863" t="s">
        <v>20</v>
      </c>
      <c r="J31" s="864"/>
      <c r="K31" s="864"/>
      <c r="L31" s="902"/>
      <c r="M31" s="902"/>
      <c r="N31" s="902"/>
      <c r="O31" s="902"/>
      <c r="P31" s="902"/>
      <c r="Q31" s="902"/>
      <c r="R31" s="902"/>
      <c r="S31" s="902"/>
      <c r="T31" s="902"/>
      <c r="U31" s="902"/>
      <c r="V31" s="902"/>
      <c r="W31" s="902"/>
      <c r="X31" s="902"/>
      <c r="Y31" s="902"/>
      <c r="Z31" s="902"/>
      <c r="AA31" s="902"/>
      <c r="AB31" s="903"/>
    </row>
    <row r="32" spans="1:28" ht="9.9499999999999993" customHeight="1" x14ac:dyDescent="0.15">
      <c r="A32" s="892"/>
      <c r="B32" s="865"/>
      <c r="C32" s="866"/>
      <c r="D32" s="866"/>
      <c r="E32" s="509"/>
      <c r="F32" s="509"/>
      <c r="G32" s="509"/>
      <c r="H32" s="862"/>
      <c r="I32" s="865"/>
      <c r="J32" s="866"/>
      <c r="K32" s="866"/>
      <c r="L32" s="394"/>
      <c r="M32" s="394"/>
      <c r="N32" s="394"/>
      <c r="O32" s="394"/>
      <c r="P32" s="394"/>
      <c r="Q32" s="394"/>
      <c r="R32" s="394"/>
      <c r="S32" s="394"/>
      <c r="T32" s="394"/>
      <c r="U32" s="394"/>
      <c r="V32" s="394"/>
      <c r="W32" s="394"/>
      <c r="X32" s="394"/>
      <c r="Y32" s="394"/>
      <c r="Z32" s="394"/>
      <c r="AA32" s="394"/>
      <c r="AB32" s="395"/>
    </row>
    <row r="33" spans="1:30" ht="9.9499999999999993" customHeight="1" x14ac:dyDescent="0.15">
      <c r="A33" s="892"/>
      <c r="B33" s="863" t="s">
        <v>41</v>
      </c>
      <c r="C33" s="864"/>
      <c r="D33" s="864"/>
      <c r="E33" s="864"/>
      <c r="F33" s="864"/>
      <c r="G33" s="904"/>
      <c r="H33" s="484"/>
      <c r="I33" s="484"/>
      <c r="J33" s="484"/>
      <c r="K33" s="484"/>
      <c r="L33" s="484"/>
      <c r="M33" s="484"/>
      <c r="N33" s="484"/>
      <c r="O33" s="484"/>
      <c r="P33" s="484"/>
      <c r="Q33" s="484"/>
      <c r="R33" s="484"/>
      <c r="S33" s="484"/>
      <c r="T33" s="484"/>
      <c r="U33" s="484"/>
      <c r="V33" s="484"/>
      <c r="W33" s="484"/>
      <c r="X33" s="484"/>
      <c r="Y33" s="484"/>
      <c r="Z33" s="484"/>
      <c r="AA33" s="484"/>
      <c r="AB33" s="485"/>
    </row>
    <row r="34" spans="1:30" ht="9.9499999999999993" customHeight="1" x14ac:dyDescent="0.15">
      <c r="A34" s="892"/>
      <c r="B34" s="865"/>
      <c r="C34" s="866"/>
      <c r="D34" s="866"/>
      <c r="E34" s="866"/>
      <c r="F34" s="866"/>
      <c r="G34" s="486"/>
      <c r="H34" s="486"/>
      <c r="I34" s="486"/>
      <c r="J34" s="486"/>
      <c r="K34" s="486"/>
      <c r="L34" s="486"/>
      <c r="M34" s="486"/>
      <c r="N34" s="486"/>
      <c r="O34" s="486"/>
      <c r="P34" s="486"/>
      <c r="Q34" s="486"/>
      <c r="R34" s="486"/>
      <c r="S34" s="486"/>
      <c r="T34" s="486"/>
      <c r="U34" s="486"/>
      <c r="V34" s="486"/>
      <c r="W34" s="486"/>
      <c r="X34" s="486"/>
      <c r="Y34" s="486"/>
      <c r="Z34" s="486"/>
      <c r="AA34" s="486"/>
      <c r="AB34" s="487"/>
    </row>
    <row r="35" spans="1:30" ht="9.9499999999999993" customHeight="1" x14ac:dyDescent="0.15">
      <c r="A35" s="892"/>
      <c r="B35" s="863" t="s">
        <v>80</v>
      </c>
      <c r="C35" s="894"/>
      <c r="D35" s="833"/>
      <c r="E35" s="493"/>
      <c r="F35" s="494"/>
      <c r="G35" s="909" t="s">
        <v>4</v>
      </c>
      <c r="H35" s="493"/>
      <c r="I35" s="493"/>
      <c r="J35" s="493"/>
      <c r="K35" s="909" t="s">
        <v>4</v>
      </c>
      <c r="L35" s="493"/>
      <c r="M35" s="493"/>
      <c r="N35" s="497"/>
      <c r="O35" s="915" t="s">
        <v>81</v>
      </c>
      <c r="P35" s="909"/>
      <c r="Q35" s="493"/>
      <c r="R35" s="493"/>
      <c r="S35" s="493"/>
      <c r="T35" s="909" t="s">
        <v>4</v>
      </c>
      <c r="U35" s="493"/>
      <c r="V35" s="493"/>
      <c r="W35" s="493"/>
      <c r="X35" s="909" t="s">
        <v>4</v>
      </c>
      <c r="Y35" s="493"/>
      <c r="Z35" s="493"/>
      <c r="AA35" s="493"/>
      <c r="AB35" s="497"/>
    </row>
    <row r="36" spans="1:30" ht="9.9499999999999993" customHeight="1" x14ac:dyDescent="0.15">
      <c r="A36" s="893"/>
      <c r="B36" s="895"/>
      <c r="C36" s="896"/>
      <c r="D36" s="834"/>
      <c r="E36" s="976"/>
      <c r="F36" s="976"/>
      <c r="G36" s="910"/>
      <c r="H36" s="509"/>
      <c r="I36" s="509"/>
      <c r="J36" s="509"/>
      <c r="K36" s="910"/>
      <c r="L36" s="509"/>
      <c r="M36" s="509"/>
      <c r="N36" s="862"/>
      <c r="O36" s="916"/>
      <c r="P36" s="910"/>
      <c r="Q36" s="509"/>
      <c r="R36" s="509"/>
      <c r="S36" s="509"/>
      <c r="T36" s="910"/>
      <c r="U36" s="509"/>
      <c r="V36" s="509"/>
      <c r="W36" s="509"/>
      <c r="X36" s="910"/>
      <c r="Y36" s="509"/>
      <c r="Z36" s="509"/>
      <c r="AA36" s="509"/>
      <c r="AB36" s="862"/>
    </row>
    <row r="37" spans="1:30" ht="12" customHeight="1" x14ac:dyDescent="0.15">
      <c r="A37" s="888" t="s">
        <v>82</v>
      </c>
      <c r="B37" s="863" t="s">
        <v>19</v>
      </c>
      <c r="C37" s="864"/>
      <c r="D37" s="864"/>
      <c r="E37" s="493"/>
      <c r="F37" s="493"/>
      <c r="G37" s="493"/>
      <c r="H37" s="497"/>
      <c r="I37" s="863" t="s">
        <v>20</v>
      </c>
      <c r="J37" s="864"/>
      <c r="K37" s="864"/>
      <c r="L37" s="902"/>
      <c r="M37" s="902"/>
      <c r="N37" s="902"/>
      <c r="O37" s="902"/>
      <c r="P37" s="902"/>
      <c r="Q37" s="902"/>
      <c r="R37" s="902"/>
      <c r="S37" s="902"/>
      <c r="T37" s="902"/>
      <c r="U37" s="902"/>
      <c r="V37" s="902"/>
      <c r="W37" s="902"/>
      <c r="X37" s="902"/>
      <c r="Y37" s="902"/>
      <c r="Z37" s="902"/>
      <c r="AA37" s="902"/>
      <c r="AB37" s="903"/>
    </row>
    <row r="38" spans="1:30" ht="12" customHeight="1" x14ac:dyDescent="0.15">
      <c r="A38" s="889"/>
      <c r="B38" s="865"/>
      <c r="C38" s="866"/>
      <c r="D38" s="866"/>
      <c r="E38" s="509"/>
      <c r="F38" s="509"/>
      <c r="G38" s="509"/>
      <c r="H38" s="862"/>
      <c r="I38" s="865"/>
      <c r="J38" s="866"/>
      <c r="K38" s="866"/>
      <c r="L38" s="394"/>
      <c r="M38" s="394"/>
      <c r="N38" s="394"/>
      <c r="O38" s="394"/>
      <c r="P38" s="394"/>
      <c r="Q38" s="394"/>
      <c r="R38" s="394"/>
      <c r="S38" s="394"/>
      <c r="T38" s="394"/>
      <c r="U38" s="394"/>
      <c r="V38" s="394"/>
      <c r="W38" s="394"/>
      <c r="X38" s="394"/>
      <c r="Y38" s="394"/>
      <c r="Z38" s="394"/>
      <c r="AA38" s="394"/>
      <c r="AB38" s="395"/>
    </row>
    <row r="39" spans="1:30" ht="12" customHeight="1" x14ac:dyDescent="0.15">
      <c r="A39" s="889"/>
      <c r="B39" s="897" t="s">
        <v>84</v>
      </c>
      <c r="C39" s="898"/>
      <c r="D39" s="449"/>
      <c r="E39" s="405"/>
      <c r="F39" s="405"/>
      <c r="G39" s="405"/>
      <c r="H39" s="405"/>
      <c r="I39" s="405"/>
      <c r="J39" s="405"/>
      <c r="K39" s="905" t="s">
        <v>85</v>
      </c>
      <c r="L39" s="905"/>
      <c r="M39" s="905"/>
      <c r="N39" s="906"/>
      <c r="O39" s="390"/>
      <c r="P39" s="444"/>
      <c r="Q39" s="444"/>
      <c r="R39" s="444"/>
      <c r="S39" s="444"/>
      <c r="T39" s="900" t="s">
        <v>86</v>
      </c>
      <c r="U39" s="457"/>
      <c r="V39" s="458"/>
      <c r="W39" s="878" t="s">
        <v>4</v>
      </c>
      <c r="X39" s="390"/>
      <c r="Y39" s="445"/>
      <c r="Z39" s="878" t="s">
        <v>4</v>
      </c>
      <c r="AA39" s="442"/>
      <c r="AB39" s="443"/>
    </row>
    <row r="40" spans="1:30" ht="12" customHeight="1" x14ac:dyDescent="0.15">
      <c r="A40" s="890"/>
      <c r="B40" s="899"/>
      <c r="C40" s="898"/>
      <c r="D40" s="449"/>
      <c r="E40" s="405"/>
      <c r="F40" s="405"/>
      <c r="G40" s="405"/>
      <c r="H40" s="405"/>
      <c r="I40" s="405"/>
      <c r="J40" s="405"/>
      <c r="K40" s="905"/>
      <c r="L40" s="905"/>
      <c r="M40" s="905"/>
      <c r="N40" s="906"/>
      <c r="O40" s="390"/>
      <c r="P40" s="444"/>
      <c r="Q40" s="444"/>
      <c r="R40" s="444"/>
      <c r="S40" s="444"/>
      <c r="T40" s="900"/>
      <c r="U40" s="457"/>
      <c r="V40" s="458"/>
      <c r="W40" s="878"/>
      <c r="X40" s="390"/>
      <c r="Y40" s="445"/>
      <c r="Z40" s="878"/>
      <c r="AA40" s="442"/>
      <c r="AB40" s="443"/>
    </row>
    <row r="41" spans="1:30" ht="12" customHeight="1" x14ac:dyDescent="0.15">
      <c r="A41" s="888" t="s">
        <v>83</v>
      </c>
      <c r="B41" s="863" t="s">
        <v>19</v>
      </c>
      <c r="C41" s="864"/>
      <c r="D41" s="864"/>
      <c r="E41" s="493"/>
      <c r="F41" s="493"/>
      <c r="G41" s="493"/>
      <c r="H41" s="497"/>
      <c r="I41" s="863" t="s">
        <v>20</v>
      </c>
      <c r="J41" s="864"/>
      <c r="K41" s="864"/>
      <c r="L41" s="902"/>
      <c r="M41" s="902"/>
      <c r="N41" s="902"/>
      <c r="O41" s="902"/>
      <c r="P41" s="902"/>
      <c r="Q41" s="902"/>
      <c r="R41" s="902"/>
      <c r="S41" s="902"/>
      <c r="T41" s="902"/>
      <c r="U41" s="902"/>
      <c r="V41" s="902"/>
      <c r="W41" s="902"/>
      <c r="X41" s="902"/>
      <c r="Y41" s="902"/>
      <c r="Z41" s="902"/>
      <c r="AA41" s="902"/>
      <c r="AB41" s="903"/>
    </row>
    <row r="42" spans="1:30" ht="12" customHeight="1" x14ac:dyDescent="0.15">
      <c r="A42" s="889"/>
      <c r="B42" s="865"/>
      <c r="C42" s="866"/>
      <c r="D42" s="866"/>
      <c r="E42" s="509"/>
      <c r="F42" s="509"/>
      <c r="G42" s="509"/>
      <c r="H42" s="862"/>
      <c r="I42" s="865"/>
      <c r="J42" s="866"/>
      <c r="K42" s="866"/>
      <c r="L42" s="394"/>
      <c r="M42" s="394"/>
      <c r="N42" s="394"/>
      <c r="O42" s="394"/>
      <c r="P42" s="394"/>
      <c r="Q42" s="394"/>
      <c r="R42" s="394"/>
      <c r="S42" s="394"/>
      <c r="T42" s="394"/>
      <c r="U42" s="394"/>
      <c r="V42" s="394"/>
      <c r="W42" s="394"/>
      <c r="X42" s="394"/>
      <c r="Y42" s="394"/>
      <c r="Z42" s="394"/>
      <c r="AA42" s="394"/>
      <c r="AB42" s="395"/>
    </row>
    <row r="43" spans="1:30" ht="12" customHeight="1" x14ac:dyDescent="0.15">
      <c r="A43" s="889"/>
      <c r="B43" s="897" t="s">
        <v>84</v>
      </c>
      <c r="C43" s="898"/>
      <c r="D43" s="449"/>
      <c r="E43" s="405"/>
      <c r="F43" s="405"/>
      <c r="G43" s="405"/>
      <c r="H43" s="405"/>
      <c r="I43" s="405"/>
      <c r="J43" s="405"/>
      <c r="K43" s="905" t="s">
        <v>85</v>
      </c>
      <c r="L43" s="905"/>
      <c r="M43" s="905"/>
      <c r="N43" s="906"/>
      <c r="O43" s="390"/>
      <c r="P43" s="444"/>
      <c r="Q43" s="444"/>
      <c r="R43" s="444"/>
      <c r="S43" s="444"/>
      <c r="T43" s="900" t="s">
        <v>86</v>
      </c>
      <c r="U43" s="457"/>
      <c r="V43" s="458"/>
      <c r="W43" s="878" t="s">
        <v>4</v>
      </c>
      <c r="X43" s="390"/>
      <c r="Y43" s="445"/>
      <c r="Z43" s="878" t="s">
        <v>4</v>
      </c>
      <c r="AA43" s="442"/>
      <c r="AB43" s="443"/>
    </row>
    <row r="44" spans="1:30" ht="12" customHeight="1" x14ac:dyDescent="0.15">
      <c r="A44" s="890"/>
      <c r="B44" s="899"/>
      <c r="C44" s="898"/>
      <c r="D44" s="449"/>
      <c r="E44" s="405"/>
      <c r="F44" s="405"/>
      <c r="G44" s="405"/>
      <c r="H44" s="405"/>
      <c r="I44" s="405"/>
      <c r="J44" s="405"/>
      <c r="K44" s="905"/>
      <c r="L44" s="905"/>
      <c r="M44" s="905"/>
      <c r="N44" s="906"/>
      <c r="O44" s="390"/>
      <c r="P44" s="444"/>
      <c r="Q44" s="444"/>
      <c r="R44" s="444"/>
      <c r="S44" s="444"/>
      <c r="T44" s="900"/>
      <c r="U44" s="457"/>
      <c r="V44" s="458"/>
      <c r="W44" s="878"/>
      <c r="X44" s="390"/>
      <c r="Y44" s="445"/>
      <c r="Z44" s="878"/>
      <c r="AA44" s="442"/>
      <c r="AB44" s="443"/>
    </row>
    <row r="45" spans="1:30" ht="24" customHeight="1" x14ac:dyDescent="0.15">
      <c r="A45" s="878" t="s">
        <v>111</v>
      </c>
      <c r="B45" s="878"/>
      <c r="C45" s="878"/>
      <c r="D45" s="878"/>
      <c r="E45" s="882" t="s">
        <v>112</v>
      </c>
      <c r="F45" s="882"/>
      <c r="G45" s="882"/>
      <c r="H45" s="882"/>
      <c r="I45" s="882"/>
      <c r="J45" s="882"/>
      <c r="K45" s="882"/>
      <c r="L45" s="882"/>
      <c r="M45" s="882"/>
      <c r="N45" s="882"/>
      <c r="O45" s="882"/>
      <c r="P45" s="882"/>
      <c r="Q45" s="882"/>
      <c r="R45" s="882"/>
      <c r="S45" s="882"/>
      <c r="T45" s="882"/>
      <c r="U45" s="882"/>
      <c r="V45" s="882"/>
      <c r="W45" s="882"/>
      <c r="X45" s="882"/>
      <c r="Y45" s="882"/>
      <c r="Z45" s="882"/>
      <c r="AA45" s="882"/>
      <c r="AB45" s="882"/>
    </row>
    <row r="46" spans="1:30" ht="17.25" customHeight="1" x14ac:dyDescent="0.15">
      <c r="A46" s="883" t="s">
        <v>106</v>
      </c>
      <c r="B46" s="883"/>
      <c r="C46" s="883"/>
      <c r="D46" s="883"/>
      <c r="E46" s="883"/>
      <c r="F46" s="883"/>
      <c r="G46" s="883"/>
      <c r="H46" s="883"/>
      <c r="I46" s="883"/>
      <c r="J46" s="883"/>
      <c r="K46" s="883"/>
      <c r="L46" s="883"/>
      <c r="M46" s="883"/>
      <c r="N46" s="883"/>
      <c r="O46" s="883"/>
      <c r="P46" s="996" t="s">
        <v>107</v>
      </c>
      <c r="Q46" s="996"/>
      <c r="R46" s="996"/>
      <c r="S46" s="996"/>
      <c r="T46" s="917" t="s">
        <v>108</v>
      </c>
      <c r="U46" s="917"/>
      <c r="V46" s="917"/>
      <c r="W46" s="918" t="s">
        <v>99</v>
      </c>
      <c r="X46" s="919"/>
      <c r="Y46" s="919"/>
      <c r="Z46" s="919"/>
      <c r="AA46" s="919"/>
      <c r="AB46" s="920"/>
      <c r="AC46" s="240"/>
      <c r="AD46" s="241"/>
    </row>
    <row r="47" spans="1:30" ht="14.25" customHeight="1" x14ac:dyDescent="0.15">
      <c r="A47" s="883"/>
      <c r="B47" s="883"/>
      <c r="C47" s="883"/>
      <c r="D47" s="883"/>
      <c r="E47" s="883"/>
      <c r="F47" s="883"/>
      <c r="G47" s="883"/>
      <c r="H47" s="883"/>
      <c r="I47" s="883"/>
      <c r="J47" s="883"/>
      <c r="K47" s="883"/>
      <c r="L47" s="883"/>
      <c r="M47" s="883"/>
      <c r="N47" s="883"/>
      <c r="O47" s="883"/>
      <c r="P47" s="996"/>
      <c r="Q47" s="996"/>
      <c r="R47" s="996"/>
      <c r="S47" s="996"/>
      <c r="T47" s="917"/>
      <c r="U47" s="917"/>
      <c r="V47" s="917"/>
      <c r="W47" s="921"/>
      <c r="X47" s="922"/>
      <c r="Y47" s="922"/>
      <c r="Z47" s="922"/>
      <c r="AA47" s="922"/>
      <c r="AB47" s="923"/>
      <c r="AC47" s="242"/>
    </row>
    <row r="48" spans="1:30" ht="27" customHeight="1" x14ac:dyDescent="0.15">
      <c r="A48" s="423" t="s">
        <v>110</v>
      </c>
      <c r="B48" s="424"/>
      <c r="C48" s="424"/>
      <c r="D48" s="424"/>
      <c r="E48" s="995"/>
      <c r="F48" s="995"/>
      <c r="G48" s="995"/>
      <c r="H48" s="995"/>
      <c r="I48" s="995"/>
      <c r="J48" s="995"/>
      <c r="K48" s="995"/>
      <c r="L48" s="426" t="s">
        <v>109</v>
      </c>
      <c r="M48" s="426"/>
      <c r="N48" s="426"/>
      <c r="O48" s="426"/>
      <c r="P48" s="426"/>
      <c r="Q48" s="426"/>
      <c r="R48" s="426"/>
      <c r="S48" s="427"/>
      <c r="T48" s="137"/>
      <c r="U48" s="243" t="s">
        <v>33</v>
      </c>
      <c r="V48" s="138"/>
      <c r="W48" s="879"/>
      <c r="X48" s="880"/>
      <c r="Y48" s="880"/>
      <c r="Z48" s="880"/>
      <c r="AA48" s="880"/>
      <c r="AB48" s="881"/>
      <c r="AC48" s="242"/>
    </row>
    <row r="49" spans="1:43" ht="19.5" customHeight="1" x14ac:dyDescent="0.15">
      <c r="A49" s="405"/>
      <c r="B49" s="405"/>
      <c r="C49" s="405"/>
      <c r="D49" s="405"/>
      <c r="E49" s="405"/>
      <c r="F49" s="405"/>
      <c r="G49" s="405"/>
      <c r="H49" s="405"/>
      <c r="I49" s="405"/>
      <c r="J49" s="405"/>
      <c r="K49" s="405"/>
      <c r="L49" s="405"/>
      <c r="M49" s="405"/>
      <c r="N49" s="405"/>
      <c r="O49" s="405"/>
      <c r="P49" s="406"/>
      <c r="Q49" s="407"/>
      <c r="R49" s="112" t="s">
        <v>33</v>
      </c>
      <c r="S49" s="136"/>
      <c r="T49" s="135"/>
      <c r="U49" s="112" t="s">
        <v>33</v>
      </c>
      <c r="V49" s="136"/>
      <c r="W49" s="870"/>
      <c r="X49" s="871"/>
      <c r="Y49" s="871"/>
      <c r="Z49" s="871"/>
      <c r="AA49" s="871"/>
      <c r="AB49" s="872"/>
      <c r="AC49" s="242"/>
    </row>
    <row r="50" spans="1:43" ht="19.5" customHeight="1" x14ac:dyDescent="0.15">
      <c r="A50" s="405"/>
      <c r="B50" s="405"/>
      <c r="C50" s="405"/>
      <c r="D50" s="405"/>
      <c r="E50" s="405"/>
      <c r="F50" s="405"/>
      <c r="G50" s="405"/>
      <c r="H50" s="405"/>
      <c r="I50" s="405"/>
      <c r="J50" s="405"/>
      <c r="K50" s="405"/>
      <c r="L50" s="405"/>
      <c r="M50" s="405"/>
      <c r="N50" s="405"/>
      <c r="O50" s="405"/>
      <c r="P50" s="406"/>
      <c r="Q50" s="407"/>
      <c r="R50" s="112" t="s">
        <v>33</v>
      </c>
      <c r="S50" s="136"/>
      <c r="T50" s="135"/>
      <c r="U50" s="112" t="s">
        <v>33</v>
      </c>
      <c r="V50" s="136"/>
      <c r="W50" s="870"/>
      <c r="X50" s="871"/>
      <c r="Y50" s="871"/>
      <c r="Z50" s="871"/>
      <c r="AA50" s="871"/>
      <c r="AB50" s="872"/>
      <c r="AC50" s="242"/>
    </row>
    <row r="51" spans="1:43" ht="19.5" customHeight="1" x14ac:dyDescent="0.15">
      <c r="A51" s="405"/>
      <c r="B51" s="405"/>
      <c r="C51" s="405"/>
      <c r="D51" s="405"/>
      <c r="E51" s="405"/>
      <c r="F51" s="405"/>
      <c r="G51" s="405"/>
      <c r="H51" s="405"/>
      <c r="I51" s="405"/>
      <c r="J51" s="405"/>
      <c r="K51" s="405"/>
      <c r="L51" s="405"/>
      <c r="M51" s="405"/>
      <c r="N51" s="405"/>
      <c r="O51" s="405"/>
      <c r="P51" s="406"/>
      <c r="Q51" s="407"/>
      <c r="R51" s="112" t="s">
        <v>33</v>
      </c>
      <c r="S51" s="136"/>
      <c r="T51" s="135"/>
      <c r="U51" s="112" t="s">
        <v>33</v>
      </c>
      <c r="V51" s="136"/>
      <c r="W51" s="870"/>
      <c r="X51" s="871"/>
      <c r="Y51" s="871"/>
      <c r="Z51" s="871"/>
      <c r="AA51" s="871"/>
      <c r="AB51" s="872"/>
      <c r="AC51" s="242"/>
    </row>
    <row r="52" spans="1:43" ht="19.5" customHeight="1" x14ac:dyDescent="0.15">
      <c r="A52" s="405"/>
      <c r="B52" s="405"/>
      <c r="C52" s="405"/>
      <c r="D52" s="405"/>
      <c r="E52" s="405"/>
      <c r="F52" s="405"/>
      <c r="G52" s="405"/>
      <c r="H52" s="405"/>
      <c r="I52" s="405"/>
      <c r="J52" s="405"/>
      <c r="K52" s="405"/>
      <c r="L52" s="405"/>
      <c r="M52" s="405"/>
      <c r="N52" s="405"/>
      <c r="O52" s="405"/>
      <c r="P52" s="406"/>
      <c r="Q52" s="407"/>
      <c r="R52" s="112" t="s">
        <v>33</v>
      </c>
      <c r="S52" s="136"/>
      <c r="T52" s="135"/>
      <c r="U52" s="112" t="s">
        <v>33</v>
      </c>
      <c r="V52" s="136"/>
      <c r="W52" s="870"/>
      <c r="X52" s="871"/>
      <c r="Y52" s="871"/>
      <c r="Z52" s="871"/>
      <c r="AA52" s="871"/>
      <c r="AB52" s="872"/>
      <c r="AC52" s="242"/>
    </row>
    <row r="53" spans="1:43" ht="19.5" customHeight="1" x14ac:dyDescent="0.15">
      <c r="A53" s="405"/>
      <c r="B53" s="405"/>
      <c r="C53" s="405"/>
      <c r="D53" s="405"/>
      <c r="E53" s="405"/>
      <c r="F53" s="405"/>
      <c r="G53" s="405"/>
      <c r="H53" s="405"/>
      <c r="I53" s="405"/>
      <c r="J53" s="405"/>
      <c r="K53" s="405"/>
      <c r="L53" s="405"/>
      <c r="M53" s="405"/>
      <c r="N53" s="405"/>
      <c r="O53" s="405"/>
      <c r="P53" s="406"/>
      <c r="Q53" s="407"/>
      <c r="R53" s="112" t="s">
        <v>33</v>
      </c>
      <c r="S53" s="136"/>
      <c r="T53" s="135"/>
      <c r="U53" s="112" t="s">
        <v>33</v>
      </c>
      <c r="V53" s="136"/>
      <c r="W53" s="870"/>
      <c r="X53" s="871"/>
      <c r="Y53" s="871"/>
      <c r="Z53" s="871"/>
      <c r="AA53" s="871"/>
      <c r="AB53" s="872"/>
      <c r="AC53" s="242"/>
    </row>
    <row r="54" spans="1:43" ht="19.5" customHeight="1" x14ac:dyDescent="0.15">
      <c r="A54" s="405"/>
      <c r="B54" s="405"/>
      <c r="C54" s="405"/>
      <c r="D54" s="405"/>
      <c r="E54" s="405"/>
      <c r="F54" s="405"/>
      <c r="G54" s="405"/>
      <c r="H54" s="405"/>
      <c r="I54" s="405"/>
      <c r="J54" s="405"/>
      <c r="K54" s="405"/>
      <c r="L54" s="405"/>
      <c r="M54" s="405"/>
      <c r="N54" s="405"/>
      <c r="O54" s="405"/>
      <c r="P54" s="406"/>
      <c r="Q54" s="407"/>
      <c r="R54" s="112" t="s">
        <v>33</v>
      </c>
      <c r="S54" s="136"/>
      <c r="T54" s="135"/>
      <c r="U54" s="112" t="s">
        <v>33</v>
      </c>
      <c r="V54" s="136"/>
      <c r="W54" s="870"/>
      <c r="X54" s="871"/>
      <c r="Y54" s="871"/>
      <c r="Z54" s="871"/>
      <c r="AA54" s="871"/>
      <c r="AB54" s="872"/>
      <c r="AC54" s="242"/>
    </row>
    <row r="55" spans="1:43" ht="19.5" customHeight="1" x14ac:dyDescent="0.15">
      <c r="A55" s="405"/>
      <c r="B55" s="405"/>
      <c r="C55" s="405"/>
      <c r="D55" s="405"/>
      <c r="E55" s="405"/>
      <c r="F55" s="405"/>
      <c r="G55" s="405"/>
      <c r="H55" s="405"/>
      <c r="I55" s="405"/>
      <c r="J55" s="405"/>
      <c r="K55" s="405"/>
      <c r="L55" s="405"/>
      <c r="M55" s="405"/>
      <c r="N55" s="405"/>
      <c r="O55" s="405"/>
      <c r="P55" s="406"/>
      <c r="Q55" s="407"/>
      <c r="R55" s="112" t="s">
        <v>33</v>
      </c>
      <c r="S55" s="136"/>
      <c r="T55" s="135"/>
      <c r="U55" s="112" t="s">
        <v>33</v>
      </c>
      <c r="V55" s="136"/>
      <c r="W55" s="870"/>
      <c r="X55" s="871"/>
      <c r="Y55" s="871"/>
      <c r="Z55" s="871"/>
      <c r="AA55" s="871"/>
      <c r="AB55" s="872"/>
      <c r="AC55" s="242"/>
    </row>
    <row r="56" spans="1:43" ht="19.5" customHeight="1" x14ac:dyDescent="0.15">
      <c r="A56" s="405"/>
      <c r="B56" s="405"/>
      <c r="C56" s="405"/>
      <c r="D56" s="405"/>
      <c r="E56" s="405"/>
      <c r="F56" s="405"/>
      <c r="G56" s="405"/>
      <c r="H56" s="405"/>
      <c r="I56" s="405"/>
      <c r="J56" s="405"/>
      <c r="K56" s="405"/>
      <c r="L56" s="405"/>
      <c r="M56" s="405"/>
      <c r="N56" s="405"/>
      <c r="O56" s="405"/>
      <c r="P56" s="406"/>
      <c r="Q56" s="407"/>
      <c r="R56" s="112" t="s">
        <v>33</v>
      </c>
      <c r="S56" s="136"/>
      <c r="T56" s="135"/>
      <c r="U56" s="112" t="s">
        <v>33</v>
      </c>
      <c r="V56" s="136"/>
      <c r="W56" s="870"/>
      <c r="X56" s="871"/>
      <c r="Y56" s="871"/>
      <c r="Z56" s="871"/>
      <c r="AA56" s="871"/>
      <c r="AB56" s="872"/>
      <c r="AC56" s="242"/>
    </row>
    <row r="57" spans="1:43" ht="19.5" customHeight="1" x14ac:dyDescent="0.15">
      <c r="A57" s="405"/>
      <c r="B57" s="405"/>
      <c r="C57" s="405"/>
      <c r="D57" s="405"/>
      <c r="E57" s="405"/>
      <c r="F57" s="405"/>
      <c r="G57" s="405"/>
      <c r="H57" s="405"/>
      <c r="I57" s="405"/>
      <c r="J57" s="405"/>
      <c r="K57" s="405"/>
      <c r="L57" s="405"/>
      <c r="M57" s="405"/>
      <c r="N57" s="405"/>
      <c r="O57" s="405"/>
      <c r="P57" s="406"/>
      <c r="Q57" s="407"/>
      <c r="R57" s="112" t="s">
        <v>33</v>
      </c>
      <c r="S57" s="136"/>
      <c r="T57" s="135"/>
      <c r="U57" s="112" t="s">
        <v>33</v>
      </c>
      <c r="V57" s="136"/>
      <c r="W57" s="870"/>
      <c r="X57" s="871"/>
      <c r="Y57" s="871"/>
      <c r="Z57" s="871"/>
      <c r="AA57" s="871"/>
      <c r="AB57" s="872"/>
      <c r="AC57" s="242"/>
    </row>
    <row r="58" spans="1:43" ht="19.5" customHeight="1" x14ac:dyDescent="0.25">
      <c r="A58" s="244" t="s">
        <v>105</v>
      </c>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245"/>
      <c r="AC58" s="242"/>
      <c r="AD58" s="242"/>
    </row>
    <row r="59" spans="1:43" ht="26.25" customHeight="1" x14ac:dyDescent="0.15">
      <c r="A59" s="900" t="s">
        <v>87</v>
      </c>
      <c r="B59" s="901"/>
      <c r="C59" s="873" t="s">
        <v>88</v>
      </c>
      <c r="D59" s="874"/>
      <c r="E59" s="197"/>
      <c r="F59" s="229" t="s">
        <v>89</v>
      </c>
      <c r="G59" s="229"/>
      <c r="H59" s="197"/>
      <c r="I59" s="229" t="s">
        <v>90</v>
      </c>
      <c r="J59" s="229"/>
      <c r="K59" s="197"/>
      <c r="L59" s="229" t="s">
        <v>91</v>
      </c>
      <c r="M59" s="229"/>
      <c r="N59" s="197"/>
      <c r="O59" s="246" t="s">
        <v>347</v>
      </c>
      <c r="P59" s="198"/>
      <c r="Q59" s="199"/>
      <c r="R59" s="200"/>
      <c r="S59" s="200"/>
      <c r="T59" s="200"/>
      <c r="U59" s="201"/>
      <c r="V59" s="247" t="s">
        <v>92</v>
      </c>
      <c r="W59" s="202"/>
      <c r="X59" s="868" t="s">
        <v>348</v>
      </c>
      <c r="Y59" s="869"/>
      <c r="Z59" s="380"/>
      <c r="AA59" s="380"/>
      <c r="AB59" s="381"/>
      <c r="AH59" s="131"/>
      <c r="AI59" s="131"/>
      <c r="AJ59" s="131"/>
      <c r="AK59" s="131"/>
      <c r="AL59" s="131"/>
      <c r="AM59" s="131"/>
      <c r="AN59" s="131"/>
      <c r="AO59" s="131"/>
      <c r="AP59" s="131"/>
      <c r="AQ59" s="131"/>
    </row>
    <row r="60" spans="1:43" s="204" customFormat="1" ht="26.25" customHeight="1" x14ac:dyDescent="0.15">
      <c r="A60" s="900" t="s">
        <v>93</v>
      </c>
      <c r="B60" s="901"/>
      <c r="C60" s="248" t="s">
        <v>349</v>
      </c>
      <c r="D60" s="246"/>
      <c r="E60" s="197"/>
      <c r="F60" s="882" t="s">
        <v>369</v>
      </c>
      <c r="G60" s="882"/>
      <c r="H60" s="197"/>
      <c r="I60" s="229" t="s">
        <v>89</v>
      </c>
      <c r="J60" s="229"/>
      <c r="K60" s="197"/>
      <c r="L60" s="229" t="s">
        <v>90</v>
      </c>
      <c r="M60" s="229"/>
      <c r="N60" s="197"/>
      <c r="O60" s="229" t="s">
        <v>91</v>
      </c>
      <c r="P60" s="229"/>
      <c r="Q60" s="197"/>
      <c r="R60" s="396" t="s">
        <v>94</v>
      </c>
      <c r="S60" s="396"/>
      <c r="T60" s="397"/>
      <c r="U60" s="397"/>
      <c r="V60" s="397"/>
      <c r="W60" s="398"/>
      <c r="X60" s="868" t="s">
        <v>348</v>
      </c>
      <c r="Y60" s="869"/>
      <c r="Z60" s="380"/>
      <c r="AA60" s="380"/>
      <c r="AB60" s="381"/>
      <c r="AH60" s="205"/>
      <c r="AI60" s="205"/>
      <c r="AJ60" s="205"/>
      <c r="AK60" s="205"/>
      <c r="AL60" s="205"/>
      <c r="AM60" s="205"/>
      <c r="AN60" s="205"/>
      <c r="AO60" s="205"/>
      <c r="AP60" s="205"/>
      <c r="AQ60" s="205"/>
    </row>
    <row r="61" spans="1:43" ht="26.25" customHeight="1" x14ac:dyDescent="0.15">
      <c r="A61" s="224"/>
      <c r="B61" s="249" t="s">
        <v>350</v>
      </c>
      <c r="C61" s="248" t="s">
        <v>349</v>
      </c>
      <c r="D61" s="246"/>
      <c r="E61" s="197"/>
      <c r="F61" s="882" t="s">
        <v>369</v>
      </c>
      <c r="G61" s="882"/>
      <c r="H61" s="197"/>
      <c r="I61" s="229" t="s">
        <v>89</v>
      </c>
      <c r="J61" s="229"/>
      <c r="K61" s="197"/>
      <c r="L61" s="229" t="s">
        <v>90</v>
      </c>
      <c r="M61" s="229"/>
      <c r="N61" s="197"/>
      <c r="O61" s="229" t="s">
        <v>91</v>
      </c>
      <c r="P61" s="229"/>
      <c r="Q61" s="197"/>
      <c r="R61" s="396" t="s">
        <v>94</v>
      </c>
      <c r="S61" s="396"/>
      <c r="T61" s="397"/>
      <c r="U61" s="397"/>
      <c r="V61" s="397"/>
      <c r="W61" s="398"/>
      <c r="X61" s="868" t="s">
        <v>348</v>
      </c>
      <c r="Y61" s="869"/>
      <c r="Z61" s="380"/>
      <c r="AA61" s="380"/>
      <c r="AB61" s="381"/>
      <c r="AH61" s="131"/>
      <c r="AI61" s="131"/>
      <c r="AJ61" s="131"/>
      <c r="AK61" s="131"/>
      <c r="AL61" s="131"/>
      <c r="AM61" s="131"/>
      <c r="AN61" s="131"/>
      <c r="AO61" s="131"/>
      <c r="AP61" s="131"/>
      <c r="AQ61" s="131"/>
    </row>
    <row r="62" spans="1:43" ht="18" customHeight="1" x14ac:dyDescent="0.35">
      <c r="A62" s="250" t="s">
        <v>104</v>
      </c>
      <c r="B62" s="251"/>
      <c r="C62" s="251"/>
      <c r="D62" s="251"/>
      <c r="E62" s="131"/>
      <c r="G62" s="164"/>
      <c r="H62" s="164"/>
      <c r="I62" s="164"/>
      <c r="J62" s="164"/>
      <c r="K62" s="164"/>
      <c r="L62" s="164"/>
      <c r="M62" s="164"/>
      <c r="N62" s="164"/>
      <c r="O62" s="164"/>
      <c r="P62" s="164"/>
      <c r="Q62" s="164"/>
      <c r="R62" s="164"/>
      <c r="S62" s="164"/>
      <c r="T62" s="170"/>
      <c r="U62" s="170"/>
      <c r="V62" s="164"/>
      <c r="W62" s="164"/>
      <c r="X62" s="164"/>
      <c r="Y62" s="164"/>
      <c r="Z62" s="164"/>
      <c r="AA62" s="164"/>
      <c r="AB62" s="164"/>
      <c r="AC62" s="164"/>
      <c r="AD62" s="164"/>
    </row>
    <row r="63" spans="1:43" ht="15" customHeight="1" x14ac:dyDescent="0.15">
      <c r="A63" s="27" t="s">
        <v>42</v>
      </c>
      <c r="B63" s="252" t="s">
        <v>96</v>
      </c>
      <c r="C63" s="253"/>
      <c r="D63" s="253"/>
      <c r="E63" s="253"/>
      <c r="F63" s="253"/>
      <c r="G63" s="253"/>
      <c r="H63" s="884" t="s">
        <v>98</v>
      </c>
      <c r="I63" s="878"/>
      <c r="J63" s="878"/>
      <c r="K63" s="878"/>
      <c r="L63" s="878"/>
      <c r="M63" s="875"/>
      <c r="N63" s="875"/>
      <c r="O63" s="875"/>
      <c r="P63" s="875"/>
      <c r="Q63" s="875"/>
      <c r="R63" s="875"/>
      <c r="S63" s="885"/>
      <c r="T63" s="886" t="s">
        <v>99</v>
      </c>
      <c r="U63" s="887"/>
      <c r="V63" s="887"/>
      <c r="W63" s="389"/>
      <c r="X63" s="389"/>
      <c r="Y63" s="389"/>
      <c r="Z63" s="389"/>
      <c r="AA63" s="389"/>
      <c r="AB63" s="390"/>
      <c r="AC63" s="254"/>
      <c r="AD63" s="254"/>
    </row>
    <row r="64" spans="1:43" ht="15" customHeight="1" x14ac:dyDescent="0.15">
      <c r="A64" s="30" t="s">
        <v>42</v>
      </c>
      <c r="B64" s="252" t="s">
        <v>97</v>
      </c>
      <c r="C64" s="170"/>
      <c r="D64" s="170"/>
      <c r="E64" s="170"/>
      <c r="F64" s="170"/>
      <c r="G64" s="170"/>
      <c r="H64" s="884" t="s">
        <v>98</v>
      </c>
      <c r="I64" s="878"/>
      <c r="J64" s="878"/>
      <c r="K64" s="878"/>
      <c r="L64" s="878"/>
      <c r="M64" s="875"/>
      <c r="N64" s="875"/>
      <c r="O64" s="875"/>
      <c r="P64" s="875"/>
      <c r="Q64" s="875"/>
      <c r="R64" s="875"/>
      <c r="S64" s="885"/>
      <c r="T64" s="886" t="s">
        <v>99</v>
      </c>
      <c r="U64" s="887"/>
      <c r="V64" s="887"/>
      <c r="W64" s="389"/>
      <c r="X64" s="389"/>
      <c r="Y64" s="389"/>
      <c r="Z64" s="389"/>
      <c r="AA64" s="389"/>
      <c r="AB64" s="390"/>
      <c r="AC64" s="254"/>
      <c r="AD64" s="254"/>
    </row>
    <row r="65" spans="1:30" ht="15" customHeight="1" x14ac:dyDescent="0.15">
      <c r="A65" s="27" t="s">
        <v>42</v>
      </c>
      <c r="B65" s="252" t="s">
        <v>100</v>
      </c>
      <c r="C65" s="253"/>
      <c r="D65" s="253"/>
      <c r="E65" s="253"/>
      <c r="F65" s="867" t="s">
        <v>101</v>
      </c>
      <c r="G65" s="803"/>
      <c r="H65" s="803"/>
      <c r="I65" s="803"/>
      <c r="J65" s="803"/>
      <c r="K65" s="803"/>
      <c r="L65" s="803"/>
      <c r="M65" s="803"/>
      <c r="N65" s="803"/>
      <c r="O65" s="803"/>
      <c r="P65" s="875"/>
      <c r="Q65" s="875"/>
      <c r="R65" s="875"/>
      <c r="S65" s="875"/>
      <c r="T65" s="875"/>
      <c r="U65" s="875"/>
      <c r="V65" s="875"/>
      <c r="W65" s="875"/>
      <c r="X65" s="875"/>
      <c r="Y65" s="875"/>
      <c r="Z65" s="875"/>
      <c r="AA65" s="875"/>
      <c r="AB65" s="876"/>
      <c r="AC65" s="254"/>
      <c r="AD65" s="254"/>
    </row>
    <row r="66" spans="1:30" ht="15" customHeight="1" x14ac:dyDescent="0.15">
      <c r="A66" s="391" t="s">
        <v>42</v>
      </c>
      <c r="B66" s="255" t="s">
        <v>102</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256"/>
      <c r="AC66" s="164"/>
      <c r="AD66" s="164"/>
    </row>
    <row r="67" spans="1:30" ht="15" customHeight="1" x14ac:dyDescent="0.15">
      <c r="A67" s="392"/>
      <c r="B67" s="877" t="s">
        <v>103</v>
      </c>
      <c r="C67" s="877"/>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5"/>
      <c r="AC67" s="254"/>
      <c r="AD67" s="254"/>
    </row>
    <row r="68" spans="1:30" ht="15" customHeight="1" x14ac:dyDescent="0.15">
      <c r="A68" s="27" t="s">
        <v>42</v>
      </c>
      <c r="B68" s="860" t="s">
        <v>95</v>
      </c>
      <c r="C68" s="861"/>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90"/>
      <c r="AC68" s="254"/>
      <c r="AD68" s="254"/>
    </row>
    <row r="69" spans="1:30" ht="12" customHeight="1" x14ac:dyDescent="0.15">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1:30" ht="12" customHeight="1" x14ac:dyDescent="0.15">
      <c r="AC70" s="257"/>
      <c r="AD70" s="257"/>
    </row>
    <row r="71" spans="1:30" ht="12" customHeight="1" x14ac:dyDescent="0.15">
      <c r="AC71" s="257"/>
      <c r="AD71" s="257"/>
    </row>
  </sheetData>
  <sheetProtection password="C7E8" sheet="1" scenarios="1"/>
  <mergeCells count="214">
    <mergeCell ref="D39:J40"/>
    <mergeCell ref="I41:K42"/>
    <mergeCell ref="K23:K24"/>
    <mergeCell ref="L23:M24"/>
    <mergeCell ref="N23:W24"/>
    <mergeCell ref="X23:X24"/>
    <mergeCell ref="T21:T22"/>
    <mergeCell ref="E48:K48"/>
    <mergeCell ref="A59:B59"/>
    <mergeCell ref="G35:G36"/>
    <mergeCell ref="H35:J36"/>
    <mergeCell ref="K35:K36"/>
    <mergeCell ref="L35:N36"/>
    <mergeCell ref="Q35:S36"/>
    <mergeCell ref="T35:T36"/>
    <mergeCell ref="P52:Q52"/>
    <mergeCell ref="P53:Q53"/>
    <mergeCell ref="P57:Q57"/>
    <mergeCell ref="A54:O54"/>
    <mergeCell ref="A55:O55"/>
    <mergeCell ref="O43:S44"/>
    <mergeCell ref="A48:D48"/>
    <mergeCell ref="P46:S47"/>
    <mergeCell ref="E45:AB45"/>
    <mergeCell ref="O39:S40"/>
    <mergeCell ref="E35:F36"/>
    <mergeCell ref="A4:C11"/>
    <mergeCell ref="W2:X2"/>
    <mergeCell ref="A2:V2"/>
    <mergeCell ref="J12:L13"/>
    <mergeCell ref="O12:P13"/>
    <mergeCell ref="D12:E13"/>
    <mergeCell ref="A12:C13"/>
    <mergeCell ref="B21:D22"/>
    <mergeCell ref="E21:J22"/>
    <mergeCell ref="K21:M22"/>
    <mergeCell ref="N21:R22"/>
    <mergeCell ref="D14:I15"/>
    <mergeCell ref="J14:O15"/>
    <mergeCell ref="A14:C15"/>
    <mergeCell ref="A16:C17"/>
    <mergeCell ref="M12:N13"/>
    <mergeCell ref="K19:M20"/>
    <mergeCell ref="N19:R20"/>
    <mergeCell ref="S19:S20"/>
    <mergeCell ref="T19:T20"/>
    <mergeCell ref="W19:AB20"/>
    <mergeCell ref="U19:V20"/>
    <mergeCell ref="U21:V22"/>
    <mergeCell ref="W21:AB22"/>
    <mergeCell ref="A1:C1"/>
    <mergeCell ref="A19:A30"/>
    <mergeCell ref="I12:I13"/>
    <mergeCell ref="I29:J30"/>
    <mergeCell ref="K29:K30"/>
    <mergeCell ref="O29:R30"/>
    <mergeCell ref="M11:P11"/>
    <mergeCell ref="Q11:U11"/>
    <mergeCell ref="J16:M17"/>
    <mergeCell ref="B19:D20"/>
    <mergeCell ref="E19:J20"/>
    <mergeCell ref="P14:U15"/>
    <mergeCell ref="G12:G13"/>
    <mergeCell ref="H12:H13"/>
    <mergeCell ref="D16:I17"/>
    <mergeCell ref="R16:T17"/>
    <mergeCell ref="F12:F13"/>
    <mergeCell ref="B25:D30"/>
    <mergeCell ref="I25:J26"/>
    <mergeCell ref="K25:K26"/>
    <mergeCell ref="F25:F26"/>
    <mergeCell ref="U16:U17"/>
    <mergeCell ref="N16:Q17"/>
    <mergeCell ref="I23:I24"/>
    <mergeCell ref="O25:R26"/>
    <mergeCell ref="I27:J28"/>
    <mergeCell ref="K27:K28"/>
    <mergeCell ref="G25:G26"/>
    <mergeCell ref="F27:F28"/>
    <mergeCell ref="G27:G28"/>
    <mergeCell ref="Z1:AB1"/>
    <mergeCell ref="D1:W1"/>
    <mergeCell ref="X16:X17"/>
    <mergeCell ref="Y16:Y17"/>
    <mergeCell ref="Z16:Z17"/>
    <mergeCell ref="AA16:AB17"/>
    <mergeCell ref="V16:V17"/>
    <mergeCell ref="V4:AB15"/>
    <mergeCell ref="D11:L11"/>
    <mergeCell ref="W16:W17"/>
    <mergeCell ref="D4:L10"/>
    <mergeCell ref="M4:U10"/>
    <mergeCell ref="Z23:Z24"/>
    <mergeCell ref="AA23:AB24"/>
    <mergeCell ref="Y23:Y24"/>
    <mergeCell ref="S21:S22"/>
    <mergeCell ref="B23:H24"/>
    <mergeCell ref="J23:J24"/>
    <mergeCell ref="U35:W36"/>
    <mergeCell ref="X35:X36"/>
    <mergeCell ref="W50:AB50"/>
    <mergeCell ref="W39:W40"/>
    <mergeCell ref="W43:W44"/>
    <mergeCell ref="X43:Y44"/>
    <mergeCell ref="Z43:Z44"/>
    <mergeCell ref="Z39:Z40"/>
    <mergeCell ref="L41:AB42"/>
    <mergeCell ref="U43:V44"/>
    <mergeCell ref="O35:P36"/>
    <mergeCell ref="L37:AB38"/>
    <mergeCell ref="U39:V40"/>
    <mergeCell ref="K43:N44"/>
    <mergeCell ref="T43:T44"/>
    <mergeCell ref="T46:V47"/>
    <mergeCell ref="W46:AB47"/>
    <mergeCell ref="AA43:AB44"/>
    <mergeCell ref="AA39:AB40"/>
    <mergeCell ref="X39:Y40"/>
    <mergeCell ref="H27:H28"/>
    <mergeCell ref="B31:D32"/>
    <mergeCell ref="S29:AB30"/>
    <mergeCell ref="L29:L30"/>
    <mergeCell ref="L27:L28"/>
    <mergeCell ref="S25:AB26"/>
    <mergeCell ref="S27:AB28"/>
    <mergeCell ref="F29:F30"/>
    <mergeCell ref="L25:L26"/>
    <mergeCell ref="O27:R28"/>
    <mergeCell ref="M27:M28"/>
    <mergeCell ref="N27:N28"/>
    <mergeCell ref="H29:H30"/>
    <mergeCell ref="E25:E26"/>
    <mergeCell ref="E27:E28"/>
    <mergeCell ref="E31:H32"/>
    <mergeCell ref="I31:K32"/>
    <mergeCell ref="E29:E30"/>
    <mergeCell ref="N25:N26"/>
    <mergeCell ref="H25:H26"/>
    <mergeCell ref="N29:N30"/>
    <mergeCell ref="M25:M26"/>
    <mergeCell ref="G29:G30"/>
    <mergeCell ref="M29:M30"/>
    <mergeCell ref="A31:A36"/>
    <mergeCell ref="B35:D36"/>
    <mergeCell ref="B39:C40"/>
    <mergeCell ref="A37:A40"/>
    <mergeCell ref="B43:C44"/>
    <mergeCell ref="B37:D38"/>
    <mergeCell ref="H63:L63"/>
    <mergeCell ref="M63:S63"/>
    <mergeCell ref="A49:O49"/>
    <mergeCell ref="A50:O50"/>
    <mergeCell ref="A51:O51"/>
    <mergeCell ref="P49:Q49"/>
    <mergeCell ref="P50:Q50"/>
    <mergeCell ref="P54:Q54"/>
    <mergeCell ref="A60:B60"/>
    <mergeCell ref="F60:G60"/>
    <mergeCell ref="L31:AB32"/>
    <mergeCell ref="B33:F34"/>
    <mergeCell ref="G33:AB34"/>
    <mergeCell ref="Y35:AB36"/>
    <mergeCell ref="W56:AB56"/>
    <mergeCell ref="K39:N40"/>
    <mergeCell ref="T39:T40"/>
    <mergeCell ref="B41:D42"/>
    <mergeCell ref="A46:O47"/>
    <mergeCell ref="H64:L64"/>
    <mergeCell ref="M64:S64"/>
    <mergeCell ref="T64:V64"/>
    <mergeCell ref="A52:O52"/>
    <mergeCell ref="A53:O53"/>
    <mergeCell ref="A41:A44"/>
    <mergeCell ref="E41:H42"/>
    <mergeCell ref="A57:O57"/>
    <mergeCell ref="D43:J44"/>
    <mergeCell ref="T63:V63"/>
    <mergeCell ref="P55:Q55"/>
    <mergeCell ref="P56:Q56"/>
    <mergeCell ref="W57:AB57"/>
    <mergeCell ref="P51:Q51"/>
    <mergeCell ref="W48:AB48"/>
    <mergeCell ref="F61:G61"/>
    <mergeCell ref="W64:AB64"/>
    <mergeCell ref="Z60:AB60"/>
    <mergeCell ref="X61:Y61"/>
    <mergeCell ref="Z61:AB61"/>
    <mergeCell ref="R60:S60"/>
    <mergeCell ref="T60:W60"/>
    <mergeCell ref="L48:S48"/>
    <mergeCell ref="B68:C68"/>
    <mergeCell ref="E37:H38"/>
    <mergeCell ref="I37:K38"/>
    <mergeCell ref="F65:O65"/>
    <mergeCell ref="X59:Y59"/>
    <mergeCell ref="Z59:AB59"/>
    <mergeCell ref="R61:S61"/>
    <mergeCell ref="T61:W61"/>
    <mergeCell ref="W49:AB49"/>
    <mergeCell ref="W55:AB55"/>
    <mergeCell ref="X60:Y60"/>
    <mergeCell ref="D67:AB67"/>
    <mergeCell ref="D68:AB68"/>
    <mergeCell ref="W63:AB63"/>
    <mergeCell ref="C59:D59"/>
    <mergeCell ref="A56:O56"/>
    <mergeCell ref="P65:AB65"/>
    <mergeCell ref="A66:A67"/>
    <mergeCell ref="B67:C67"/>
    <mergeCell ref="A45:D45"/>
    <mergeCell ref="W51:AB51"/>
    <mergeCell ref="W52:AB52"/>
    <mergeCell ref="W53:AB53"/>
    <mergeCell ref="W54:AB54"/>
  </mergeCells>
  <phoneticPr fontId="3"/>
  <dataValidations count="3">
    <dataValidation type="list" allowBlank="1" showInputMessage="1" showErrorMessage="1" sqref="A63:A66 A68" xr:uid="{00000000-0002-0000-0300-000000000000}">
      <formula1>"□, ☑"</formula1>
    </dataValidation>
    <dataValidation type="list" allowBlank="1" showInputMessage="1" showErrorMessage="1" sqref="Q60:Q61 H59:H61 E59:E61 K59:K61 N59:N61" xr:uid="{00000000-0002-0000-0300-000001000000}">
      <formula1>"○, ×, 　"</formula1>
    </dataValidation>
    <dataValidation type="list" allowBlank="1" showInputMessage="1" showErrorMessage="1" sqref="N21:R22" xr:uid="{00000000-0002-0000-0300-000002000000}">
      <formula1>"Master, Doctor, Professional"</formula1>
    </dataValidation>
  </dataValidations>
  <printOptions horizontalCentered="1" verticalCentered="1"/>
  <pageMargins left="0.19685039370078741" right="0.19685039370078741" top="0.23622047244094491" bottom="0.15748031496062992" header="0.23622047244094491" footer="0.1574803149606299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AF70"/>
  <sheetViews>
    <sheetView view="pageBreakPreview" topLeftCell="A31" zoomScale="80" zoomScaleNormal="100" zoomScaleSheetLayoutView="80" workbookViewId="0">
      <selection activeCell="I44" sqref="I44:N44"/>
    </sheetView>
  </sheetViews>
  <sheetFormatPr defaultRowHeight="12" customHeight="1" x14ac:dyDescent="0.15"/>
  <cols>
    <col min="1" max="1" width="6.625" style="130" customWidth="1"/>
    <col min="2" max="2" width="4" style="130" customWidth="1"/>
    <col min="3" max="7" width="3.125" style="130" customWidth="1"/>
    <col min="8" max="11" width="3.5" style="130" customWidth="1"/>
    <col min="12" max="12" width="3.75" style="130" customWidth="1"/>
    <col min="13" max="13" width="3.25" style="130" customWidth="1"/>
    <col min="14" max="14" width="6.75" style="130" customWidth="1"/>
    <col min="15" max="15" width="8.5" style="130" customWidth="1"/>
    <col min="16" max="16" width="2.25" style="130" customWidth="1"/>
    <col min="17" max="21" width="3.25" style="130" customWidth="1"/>
    <col min="22" max="22" width="5.875" style="130" customWidth="1"/>
    <col min="23" max="25" width="3.625" style="130" customWidth="1"/>
    <col min="26" max="26" width="5" style="130" customWidth="1"/>
    <col min="27" max="27" width="4.625" style="130" customWidth="1"/>
    <col min="28" max="28" width="8.25" style="130" customWidth="1"/>
    <col min="29" max="29" width="10" style="130" customWidth="1"/>
    <col min="30" max="30" width="4.25" style="130" customWidth="1"/>
    <col min="31" max="16384" width="9" style="130"/>
  </cols>
  <sheetData>
    <row r="1" spans="1:32" ht="18.75" customHeight="1" x14ac:dyDescent="0.15">
      <c r="A1" s="1113" t="s">
        <v>32</v>
      </c>
      <c r="B1" s="1113"/>
      <c r="C1" s="1113"/>
      <c r="D1" s="1138" t="s">
        <v>50</v>
      </c>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258"/>
      <c r="AD1" s="259" t="s">
        <v>43</v>
      </c>
    </row>
    <row r="2" spans="1:32" ht="30" customHeight="1" x14ac:dyDescent="0.15">
      <c r="A2" s="260" t="s">
        <v>44</v>
      </c>
      <c r="B2" s="1143" t="str">
        <f>NO.1!D4&amp;" "&amp;NO.1!M4</f>
        <v xml:space="preserve"> </v>
      </c>
      <c r="C2" s="1143"/>
      <c r="D2" s="1143"/>
      <c r="E2" s="1143"/>
      <c r="F2" s="1143"/>
      <c r="G2" s="1143"/>
      <c r="H2" s="1143"/>
      <c r="I2" s="1143"/>
      <c r="J2" s="1143"/>
      <c r="K2" s="1143"/>
      <c r="L2" s="1144"/>
      <c r="M2" s="261" t="s">
        <v>45</v>
      </c>
      <c r="N2" s="231"/>
      <c r="O2" s="1141" t="str">
        <f>IF(NO.1!D14="","", NO.1!D14)</f>
        <v/>
      </c>
      <c r="P2" s="1141"/>
      <c r="Q2" s="1141"/>
      <c r="R2" s="1141"/>
      <c r="S2" s="1141"/>
      <c r="T2" s="1142"/>
      <c r="U2" s="898" t="s">
        <v>34</v>
      </c>
      <c r="V2" s="1140"/>
      <c r="W2" s="982">
        <v>2022</v>
      </c>
      <c r="X2" s="982"/>
      <c r="Y2" s="233" t="s">
        <v>33</v>
      </c>
      <c r="Z2" s="262">
        <f>NO.1!Z2</f>
        <v>0</v>
      </c>
      <c r="AA2" s="233" t="s">
        <v>33</v>
      </c>
      <c r="AB2" s="262">
        <f>NO.1!AB2</f>
        <v>0</v>
      </c>
      <c r="AC2" s="1146" t="s">
        <v>35</v>
      </c>
      <c r="AD2" s="1147"/>
    </row>
    <row r="3" spans="1:32" ht="12" customHeight="1" x14ac:dyDescent="0.15">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row>
    <row r="4" spans="1:32" ht="15" x14ac:dyDescent="0.15">
      <c r="A4" s="264" t="s">
        <v>127</v>
      </c>
      <c r="B4" s="168"/>
      <c r="C4" s="168"/>
      <c r="D4" s="168"/>
      <c r="E4" s="257"/>
      <c r="F4" s="257"/>
      <c r="G4" s="168"/>
      <c r="H4" s="168"/>
      <c r="I4" s="265"/>
      <c r="J4" s="168"/>
      <c r="K4" s="168"/>
      <c r="L4" s="168"/>
      <c r="M4" s="168"/>
      <c r="N4" s="168"/>
      <c r="O4" s="168"/>
      <c r="P4" s="168"/>
      <c r="Q4" s="266"/>
      <c r="R4" s="267"/>
      <c r="S4" s="268"/>
      <c r="T4" s="267"/>
      <c r="U4" s="269"/>
      <c r="V4" s="267"/>
      <c r="W4" s="269"/>
      <c r="X4" s="267"/>
      <c r="Y4" s="168"/>
      <c r="Z4" s="168"/>
      <c r="AA4" s="168"/>
      <c r="AB4" s="168"/>
      <c r="AC4" s="168"/>
    </row>
    <row r="5" spans="1:32" ht="15" x14ac:dyDescent="0.15">
      <c r="A5" s="264" t="s">
        <v>165</v>
      </c>
      <c r="B5" s="168"/>
      <c r="C5" s="168"/>
      <c r="D5" s="168"/>
      <c r="E5" s="257"/>
      <c r="F5" s="257"/>
      <c r="G5" s="168"/>
      <c r="H5" s="168"/>
      <c r="I5" s="265"/>
      <c r="J5" s="168"/>
      <c r="K5" s="168"/>
      <c r="L5" s="168"/>
      <c r="M5" s="168"/>
      <c r="N5" s="168"/>
      <c r="O5" s="168"/>
      <c r="P5" s="168"/>
      <c r="Q5" s="266"/>
      <c r="R5" s="267"/>
      <c r="S5" s="268"/>
      <c r="T5" s="267"/>
      <c r="U5" s="269"/>
      <c r="V5" s="267"/>
      <c r="W5" s="269"/>
      <c r="X5" s="267"/>
      <c r="Y5" s="168"/>
      <c r="Z5" s="168"/>
      <c r="AA5" s="168"/>
      <c r="AB5" s="168"/>
      <c r="AC5" s="168"/>
    </row>
    <row r="6" spans="1:32" ht="12" customHeight="1" x14ac:dyDescent="0.15">
      <c r="A6" s="1129" t="s">
        <v>85</v>
      </c>
      <c r="B6" s="1131"/>
      <c r="C6" s="1129" t="s">
        <v>124</v>
      </c>
      <c r="D6" s="1130"/>
      <c r="E6" s="1130"/>
      <c r="F6" s="1130"/>
      <c r="G6" s="1130"/>
      <c r="H6" s="1131"/>
      <c r="I6" s="1135" t="s">
        <v>129</v>
      </c>
      <c r="J6" s="1090"/>
      <c r="K6" s="1129" t="s">
        <v>56</v>
      </c>
      <c r="L6" s="1131"/>
      <c r="M6" s="1088" t="s">
        <v>130</v>
      </c>
      <c r="N6" s="1090"/>
      <c r="O6" s="1136" t="s">
        <v>61</v>
      </c>
      <c r="P6" s="1129" t="s">
        <v>122</v>
      </c>
      <c r="Q6" s="1130"/>
      <c r="R6" s="1130"/>
      <c r="S6" s="1130"/>
      <c r="T6" s="1130"/>
      <c r="U6" s="1131"/>
      <c r="V6" s="1135" t="s">
        <v>125</v>
      </c>
      <c r="W6" s="1089"/>
      <c r="X6" s="1089"/>
      <c r="Y6" s="1090"/>
      <c r="Z6" s="1088" t="s">
        <v>123</v>
      </c>
      <c r="AA6" s="1089"/>
      <c r="AB6" s="1090"/>
      <c r="AC6" s="1069" t="s">
        <v>126</v>
      </c>
      <c r="AD6" s="1069"/>
      <c r="AE6" s="270"/>
      <c r="AF6" s="270"/>
    </row>
    <row r="7" spans="1:32" ht="24" customHeight="1" x14ac:dyDescent="0.15">
      <c r="A7" s="1132"/>
      <c r="B7" s="1134"/>
      <c r="C7" s="1132"/>
      <c r="D7" s="1133"/>
      <c r="E7" s="1133"/>
      <c r="F7" s="1133"/>
      <c r="G7" s="1133"/>
      <c r="H7" s="1134"/>
      <c r="I7" s="1091"/>
      <c r="J7" s="1093"/>
      <c r="K7" s="1132"/>
      <c r="L7" s="1134"/>
      <c r="M7" s="1091"/>
      <c r="N7" s="1093"/>
      <c r="O7" s="1137"/>
      <c r="P7" s="1132"/>
      <c r="Q7" s="1133"/>
      <c r="R7" s="1133"/>
      <c r="S7" s="1133"/>
      <c r="T7" s="1133"/>
      <c r="U7" s="1134"/>
      <c r="V7" s="1091"/>
      <c r="W7" s="1092"/>
      <c r="X7" s="1092"/>
      <c r="Y7" s="1093"/>
      <c r="Z7" s="1091"/>
      <c r="AA7" s="1092"/>
      <c r="AB7" s="1093"/>
      <c r="AC7" s="1069"/>
      <c r="AD7" s="1069"/>
      <c r="AE7" s="270"/>
      <c r="AF7" s="270"/>
    </row>
    <row r="8" spans="1:32" ht="12" customHeight="1" x14ac:dyDescent="0.15">
      <c r="A8" s="1148" t="s">
        <v>113</v>
      </c>
      <c r="B8" s="1149"/>
      <c r="C8" s="1095"/>
      <c r="D8" s="1108"/>
      <c r="E8" s="1108"/>
      <c r="F8" s="1108"/>
      <c r="G8" s="1108"/>
      <c r="H8" s="1096"/>
      <c r="I8" s="733"/>
      <c r="J8" s="734"/>
      <c r="K8" s="733"/>
      <c r="L8" s="734"/>
      <c r="M8" s="1095"/>
      <c r="N8" s="1096"/>
      <c r="O8" s="1067"/>
      <c r="P8" s="1082"/>
      <c r="Q8" s="1083"/>
      <c r="R8" s="1083"/>
      <c r="S8" s="1083"/>
      <c r="T8" s="1083"/>
      <c r="U8" s="1084"/>
      <c r="V8" s="1082"/>
      <c r="W8" s="1083"/>
      <c r="X8" s="1083"/>
      <c r="Y8" s="1084"/>
      <c r="Z8" s="1074"/>
      <c r="AA8" s="1075"/>
      <c r="AB8" s="1076"/>
      <c r="AC8" s="1070"/>
      <c r="AD8" s="1071"/>
      <c r="AE8" s="271"/>
      <c r="AF8" s="271"/>
    </row>
    <row r="9" spans="1:32" ht="12" customHeight="1" x14ac:dyDescent="0.15">
      <c r="A9" s="1150"/>
      <c r="B9" s="1151"/>
      <c r="C9" s="1097"/>
      <c r="D9" s="1109"/>
      <c r="E9" s="1109"/>
      <c r="F9" s="1109"/>
      <c r="G9" s="1109"/>
      <c r="H9" s="1098"/>
      <c r="I9" s="735"/>
      <c r="J9" s="736"/>
      <c r="K9" s="735"/>
      <c r="L9" s="736"/>
      <c r="M9" s="1097"/>
      <c r="N9" s="1098"/>
      <c r="O9" s="1068"/>
      <c r="P9" s="1085"/>
      <c r="Q9" s="1086"/>
      <c r="R9" s="1086"/>
      <c r="S9" s="1086"/>
      <c r="T9" s="1086"/>
      <c r="U9" s="1087"/>
      <c r="V9" s="1085"/>
      <c r="W9" s="1086"/>
      <c r="X9" s="1086"/>
      <c r="Y9" s="1087"/>
      <c r="Z9" s="1077"/>
      <c r="AA9" s="1078"/>
      <c r="AB9" s="1079"/>
      <c r="AC9" s="1072"/>
      <c r="AD9" s="1073"/>
      <c r="AE9" s="271"/>
      <c r="AF9" s="271"/>
    </row>
    <row r="10" spans="1:32" ht="12" customHeight="1" x14ac:dyDescent="0.15">
      <c r="A10" s="1152" t="s">
        <v>114</v>
      </c>
      <c r="B10" s="1153"/>
      <c r="C10" s="1095"/>
      <c r="D10" s="1108"/>
      <c r="E10" s="1108"/>
      <c r="F10" s="1108"/>
      <c r="G10" s="1108"/>
      <c r="H10" s="1096"/>
      <c r="I10" s="733"/>
      <c r="J10" s="734"/>
      <c r="K10" s="733"/>
      <c r="L10" s="734"/>
      <c r="M10" s="1095"/>
      <c r="N10" s="1096"/>
      <c r="O10" s="1067"/>
      <c r="P10" s="1082"/>
      <c r="Q10" s="1083"/>
      <c r="R10" s="1083"/>
      <c r="S10" s="1083"/>
      <c r="T10" s="1083"/>
      <c r="U10" s="1084"/>
      <c r="V10" s="1082"/>
      <c r="W10" s="1083"/>
      <c r="X10" s="1083"/>
      <c r="Y10" s="1084"/>
      <c r="Z10" s="1070"/>
      <c r="AA10" s="1080"/>
      <c r="AB10" s="1071"/>
      <c r="AC10" s="1070"/>
      <c r="AD10" s="1071"/>
      <c r="AE10" s="168"/>
      <c r="AF10" s="168"/>
    </row>
    <row r="11" spans="1:32" ht="12" customHeight="1" x14ac:dyDescent="0.15">
      <c r="A11" s="1154"/>
      <c r="B11" s="1155"/>
      <c r="C11" s="1097"/>
      <c r="D11" s="1109"/>
      <c r="E11" s="1109"/>
      <c r="F11" s="1109"/>
      <c r="G11" s="1109"/>
      <c r="H11" s="1098"/>
      <c r="I11" s="735"/>
      <c r="J11" s="736"/>
      <c r="K11" s="735"/>
      <c r="L11" s="736"/>
      <c r="M11" s="1097"/>
      <c r="N11" s="1098"/>
      <c r="O11" s="1068"/>
      <c r="P11" s="1085"/>
      <c r="Q11" s="1086"/>
      <c r="R11" s="1086"/>
      <c r="S11" s="1086"/>
      <c r="T11" s="1086"/>
      <c r="U11" s="1087"/>
      <c r="V11" s="1085"/>
      <c r="W11" s="1086"/>
      <c r="X11" s="1086"/>
      <c r="Y11" s="1087"/>
      <c r="Z11" s="1072"/>
      <c r="AA11" s="1081"/>
      <c r="AB11" s="1073"/>
      <c r="AC11" s="1072"/>
      <c r="AD11" s="1073"/>
      <c r="AE11" s="181"/>
      <c r="AF11" s="181"/>
    </row>
    <row r="12" spans="1:32" ht="12" customHeight="1" x14ac:dyDescent="0.15">
      <c r="A12" s="1152" t="s">
        <v>115</v>
      </c>
      <c r="B12" s="1153"/>
      <c r="C12" s="1095"/>
      <c r="D12" s="1108"/>
      <c r="E12" s="1108"/>
      <c r="F12" s="1108"/>
      <c r="G12" s="1108"/>
      <c r="H12" s="1096"/>
      <c r="I12" s="733"/>
      <c r="J12" s="734"/>
      <c r="K12" s="733"/>
      <c r="L12" s="734"/>
      <c r="M12" s="1095"/>
      <c r="N12" s="1096"/>
      <c r="O12" s="1067"/>
      <c r="P12" s="1082"/>
      <c r="Q12" s="1083"/>
      <c r="R12" s="1083"/>
      <c r="S12" s="1083"/>
      <c r="T12" s="1083"/>
      <c r="U12" s="1084"/>
      <c r="V12" s="1082"/>
      <c r="W12" s="1083"/>
      <c r="X12" s="1083"/>
      <c r="Y12" s="1084"/>
      <c r="Z12" s="1070"/>
      <c r="AA12" s="1080"/>
      <c r="AB12" s="1071"/>
      <c r="AC12" s="1070"/>
      <c r="AD12" s="1071"/>
      <c r="AE12" s="181"/>
      <c r="AF12" s="181"/>
    </row>
    <row r="13" spans="1:32" ht="12" customHeight="1" x14ac:dyDescent="0.15">
      <c r="A13" s="1154"/>
      <c r="B13" s="1155"/>
      <c r="C13" s="1097"/>
      <c r="D13" s="1109"/>
      <c r="E13" s="1109"/>
      <c r="F13" s="1109"/>
      <c r="G13" s="1109"/>
      <c r="H13" s="1098"/>
      <c r="I13" s="735"/>
      <c r="J13" s="736"/>
      <c r="K13" s="735"/>
      <c r="L13" s="736"/>
      <c r="M13" s="1097"/>
      <c r="N13" s="1098"/>
      <c r="O13" s="1068"/>
      <c r="P13" s="1085"/>
      <c r="Q13" s="1086"/>
      <c r="R13" s="1086"/>
      <c r="S13" s="1086"/>
      <c r="T13" s="1086"/>
      <c r="U13" s="1087"/>
      <c r="V13" s="1085"/>
      <c r="W13" s="1086"/>
      <c r="X13" s="1086"/>
      <c r="Y13" s="1087"/>
      <c r="Z13" s="1072"/>
      <c r="AA13" s="1081"/>
      <c r="AB13" s="1073"/>
      <c r="AC13" s="1072"/>
      <c r="AD13" s="1073"/>
      <c r="AE13" s="181"/>
      <c r="AF13" s="181"/>
    </row>
    <row r="14" spans="1:32" ht="12" customHeight="1" x14ac:dyDescent="0.15">
      <c r="A14" s="1095"/>
      <c r="B14" s="1096"/>
      <c r="C14" s="1095"/>
      <c r="D14" s="1108"/>
      <c r="E14" s="1108"/>
      <c r="F14" s="1108"/>
      <c r="G14" s="1108"/>
      <c r="H14" s="1096"/>
      <c r="I14" s="733"/>
      <c r="J14" s="734"/>
      <c r="K14" s="733"/>
      <c r="L14" s="734"/>
      <c r="M14" s="1095"/>
      <c r="N14" s="1096"/>
      <c r="O14" s="1067"/>
      <c r="P14" s="1082"/>
      <c r="Q14" s="1083"/>
      <c r="R14" s="1083"/>
      <c r="S14" s="1083"/>
      <c r="T14" s="1083"/>
      <c r="U14" s="1084"/>
      <c r="V14" s="1082"/>
      <c r="W14" s="1083"/>
      <c r="X14" s="1083"/>
      <c r="Y14" s="1084"/>
      <c r="Z14" s="1070"/>
      <c r="AA14" s="1080"/>
      <c r="AB14" s="1071"/>
      <c r="AC14" s="1070"/>
      <c r="AD14" s="1071"/>
      <c r="AE14" s="168"/>
      <c r="AF14" s="168"/>
    </row>
    <row r="15" spans="1:32" ht="12" customHeight="1" x14ac:dyDescent="0.15">
      <c r="A15" s="1097"/>
      <c r="B15" s="1098"/>
      <c r="C15" s="1097"/>
      <c r="D15" s="1109"/>
      <c r="E15" s="1109"/>
      <c r="F15" s="1109"/>
      <c r="G15" s="1109"/>
      <c r="H15" s="1098"/>
      <c r="I15" s="735"/>
      <c r="J15" s="736"/>
      <c r="K15" s="735"/>
      <c r="L15" s="736"/>
      <c r="M15" s="1097"/>
      <c r="N15" s="1098"/>
      <c r="O15" s="1068"/>
      <c r="P15" s="1085"/>
      <c r="Q15" s="1086"/>
      <c r="R15" s="1086"/>
      <c r="S15" s="1086"/>
      <c r="T15" s="1086"/>
      <c r="U15" s="1087"/>
      <c r="V15" s="1085"/>
      <c r="W15" s="1086"/>
      <c r="X15" s="1086"/>
      <c r="Y15" s="1087"/>
      <c r="Z15" s="1072"/>
      <c r="AA15" s="1081"/>
      <c r="AB15" s="1073"/>
      <c r="AC15" s="1072"/>
      <c r="AD15" s="1073"/>
      <c r="AE15" s="168"/>
      <c r="AF15" s="168"/>
    </row>
    <row r="16" spans="1:32" ht="12" customHeight="1" x14ac:dyDescent="0.15">
      <c r="A16" s="1095"/>
      <c r="B16" s="1096"/>
      <c r="C16" s="1095"/>
      <c r="D16" s="1108"/>
      <c r="E16" s="1108"/>
      <c r="F16" s="1108"/>
      <c r="G16" s="1108"/>
      <c r="H16" s="1096"/>
      <c r="I16" s="733"/>
      <c r="J16" s="734"/>
      <c r="K16" s="733"/>
      <c r="L16" s="734"/>
      <c r="M16" s="1095"/>
      <c r="N16" s="1096"/>
      <c r="O16" s="1067"/>
      <c r="P16" s="1082"/>
      <c r="Q16" s="1083"/>
      <c r="R16" s="1083"/>
      <c r="S16" s="1083"/>
      <c r="T16" s="1083"/>
      <c r="U16" s="1084"/>
      <c r="V16" s="1082"/>
      <c r="W16" s="1083"/>
      <c r="X16" s="1083"/>
      <c r="Y16" s="1084"/>
      <c r="Z16" s="1070"/>
      <c r="AA16" s="1080"/>
      <c r="AB16" s="1071"/>
      <c r="AC16" s="1070"/>
      <c r="AD16" s="1071"/>
      <c r="AE16" s="271"/>
      <c r="AF16" s="271"/>
    </row>
    <row r="17" spans="1:32" ht="12" customHeight="1" x14ac:dyDescent="0.15">
      <c r="A17" s="1097"/>
      <c r="B17" s="1098"/>
      <c r="C17" s="1097"/>
      <c r="D17" s="1109"/>
      <c r="E17" s="1109"/>
      <c r="F17" s="1109"/>
      <c r="G17" s="1109"/>
      <c r="H17" s="1098"/>
      <c r="I17" s="735"/>
      <c r="J17" s="736"/>
      <c r="K17" s="735"/>
      <c r="L17" s="736"/>
      <c r="M17" s="1097"/>
      <c r="N17" s="1098"/>
      <c r="O17" s="1068"/>
      <c r="P17" s="1085"/>
      <c r="Q17" s="1086"/>
      <c r="R17" s="1086"/>
      <c r="S17" s="1086"/>
      <c r="T17" s="1086"/>
      <c r="U17" s="1087"/>
      <c r="V17" s="1085"/>
      <c r="W17" s="1086"/>
      <c r="X17" s="1086"/>
      <c r="Y17" s="1087"/>
      <c r="Z17" s="1072"/>
      <c r="AA17" s="1081"/>
      <c r="AB17" s="1073"/>
      <c r="AC17" s="1072"/>
      <c r="AD17" s="1073"/>
      <c r="AE17" s="271"/>
      <c r="AF17" s="271"/>
    </row>
    <row r="18" spans="1:32" ht="12" customHeight="1" x14ac:dyDescent="0.15">
      <c r="A18" s="1095"/>
      <c r="B18" s="1096"/>
      <c r="C18" s="1095"/>
      <c r="D18" s="1108"/>
      <c r="E18" s="1108"/>
      <c r="F18" s="1108"/>
      <c r="G18" s="1108"/>
      <c r="H18" s="1096"/>
      <c r="I18" s="733"/>
      <c r="J18" s="734"/>
      <c r="K18" s="733"/>
      <c r="L18" s="734"/>
      <c r="M18" s="1095"/>
      <c r="N18" s="1096"/>
      <c r="O18" s="1067"/>
      <c r="P18" s="1082"/>
      <c r="Q18" s="1083"/>
      <c r="R18" s="1083"/>
      <c r="S18" s="1083"/>
      <c r="T18" s="1083"/>
      <c r="U18" s="1084"/>
      <c r="V18" s="1082"/>
      <c r="W18" s="1083"/>
      <c r="X18" s="1083"/>
      <c r="Y18" s="1084"/>
      <c r="Z18" s="1070"/>
      <c r="AA18" s="1080"/>
      <c r="AB18" s="1071"/>
      <c r="AC18" s="1070"/>
      <c r="AD18" s="1071"/>
      <c r="AE18" s="271"/>
      <c r="AF18" s="271"/>
    </row>
    <row r="19" spans="1:32" ht="12" customHeight="1" x14ac:dyDescent="0.15">
      <c r="A19" s="1097"/>
      <c r="B19" s="1098"/>
      <c r="C19" s="1097"/>
      <c r="D19" s="1109"/>
      <c r="E19" s="1109"/>
      <c r="F19" s="1109"/>
      <c r="G19" s="1109"/>
      <c r="H19" s="1098"/>
      <c r="I19" s="735"/>
      <c r="J19" s="736"/>
      <c r="K19" s="735"/>
      <c r="L19" s="736"/>
      <c r="M19" s="1097"/>
      <c r="N19" s="1098"/>
      <c r="O19" s="1068"/>
      <c r="P19" s="1085"/>
      <c r="Q19" s="1086"/>
      <c r="R19" s="1086"/>
      <c r="S19" s="1086"/>
      <c r="T19" s="1086"/>
      <c r="U19" s="1087"/>
      <c r="V19" s="1085"/>
      <c r="W19" s="1086"/>
      <c r="X19" s="1086"/>
      <c r="Y19" s="1087"/>
      <c r="Z19" s="1072"/>
      <c r="AA19" s="1081"/>
      <c r="AB19" s="1073"/>
      <c r="AC19" s="1072"/>
      <c r="AD19" s="1073"/>
      <c r="AE19" s="181"/>
      <c r="AF19" s="181"/>
    </row>
    <row r="20" spans="1:32" ht="12" customHeight="1" x14ac:dyDescent="0.15">
      <c r="A20" s="272" t="s">
        <v>128</v>
      </c>
      <c r="B20" s="270"/>
      <c r="C20" s="270"/>
      <c r="D20" s="270"/>
      <c r="E20" s="270"/>
      <c r="F20" s="270"/>
      <c r="G20" s="270"/>
      <c r="H20" s="270"/>
      <c r="I20" s="273"/>
      <c r="J20" s="273"/>
      <c r="K20" s="273"/>
      <c r="L20" s="273"/>
      <c r="M20" s="273"/>
      <c r="N20" s="273"/>
      <c r="O20" s="273"/>
      <c r="P20" s="274"/>
      <c r="Q20" s="274"/>
      <c r="R20" s="274"/>
      <c r="S20" s="274"/>
      <c r="T20" s="274"/>
      <c r="U20" s="274"/>
      <c r="V20" s="181"/>
      <c r="W20" s="181"/>
      <c r="X20" s="181"/>
      <c r="Y20" s="181"/>
      <c r="Z20" s="181"/>
      <c r="AA20" s="181"/>
      <c r="AB20" s="181"/>
      <c r="AC20" s="168"/>
      <c r="AD20" s="168"/>
      <c r="AE20" s="181"/>
      <c r="AF20" s="181"/>
    </row>
    <row r="21" spans="1:32" ht="12" customHeight="1" x14ac:dyDescent="0.15">
      <c r="A21" s="1095"/>
      <c r="B21" s="1096"/>
      <c r="C21" s="1095"/>
      <c r="D21" s="1108"/>
      <c r="E21" s="1108"/>
      <c r="F21" s="1108"/>
      <c r="G21" s="1108"/>
      <c r="H21" s="1096"/>
      <c r="I21" s="733"/>
      <c r="J21" s="734"/>
      <c r="K21" s="733"/>
      <c r="L21" s="734"/>
      <c r="M21" s="1095"/>
      <c r="N21" s="1096"/>
      <c r="O21" s="1067"/>
      <c r="P21" s="1082"/>
      <c r="Q21" s="1083"/>
      <c r="R21" s="1083"/>
      <c r="S21" s="1083"/>
      <c r="T21" s="1083"/>
      <c r="U21" s="1084"/>
      <c r="V21" s="1082"/>
      <c r="W21" s="1083"/>
      <c r="X21" s="1083"/>
      <c r="Y21" s="1084"/>
      <c r="Z21" s="1070"/>
      <c r="AA21" s="1080"/>
      <c r="AB21" s="1071"/>
      <c r="AC21" s="1070"/>
      <c r="AD21" s="1071"/>
      <c r="AE21" s="271"/>
      <c r="AF21" s="271"/>
    </row>
    <row r="22" spans="1:32" ht="12" customHeight="1" x14ac:dyDescent="0.15">
      <c r="A22" s="1097"/>
      <c r="B22" s="1098"/>
      <c r="C22" s="1097"/>
      <c r="D22" s="1109"/>
      <c r="E22" s="1109"/>
      <c r="F22" s="1109"/>
      <c r="G22" s="1109"/>
      <c r="H22" s="1098"/>
      <c r="I22" s="735"/>
      <c r="J22" s="736"/>
      <c r="K22" s="735"/>
      <c r="L22" s="736"/>
      <c r="M22" s="1097"/>
      <c r="N22" s="1098"/>
      <c r="O22" s="1068"/>
      <c r="P22" s="1085"/>
      <c r="Q22" s="1086"/>
      <c r="R22" s="1086"/>
      <c r="S22" s="1086"/>
      <c r="T22" s="1086"/>
      <c r="U22" s="1087"/>
      <c r="V22" s="1085"/>
      <c r="W22" s="1086"/>
      <c r="X22" s="1086"/>
      <c r="Y22" s="1087"/>
      <c r="Z22" s="1072"/>
      <c r="AA22" s="1081"/>
      <c r="AB22" s="1073"/>
      <c r="AC22" s="1072"/>
      <c r="AD22" s="1073"/>
      <c r="AE22" s="271"/>
      <c r="AF22" s="271"/>
    </row>
    <row r="23" spans="1:32" ht="12" customHeight="1" x14ac:dyDescent="0.15">
      <c r="A23" s="1095"/>
      <c r="B23" s="1096"/>
      <c r="C23" s="1095"/>
      <c r="D23" s="1108"/>
      <c r="E23" s="1108"/>
      <c r="F23" s="1108"/>
      <c r="G23" s="1108"/>
      <c r="H23" s="1096"/>
      <c r="I23" s="733"/>
      <c r="J23" s="734"/>
      <c r="K23" s="733"/>
      <c r="L23" s="734"/>
      <c r="M23" s="1095"/>
      <c r="N23" s="1096"/>
      <c r="O23" s="1067"/>
      <c r="P23" s="1082"/>
      <c r="Q23" s="1083"/>
      <c r="R23" s="1083"/>
      <c r="S23" s="1083"/>
      <c r="T23" s="1083"/>
      <c r="U23" s="1084"/>
      <c r="V23" s="1082"/>
      <c r="W23" s="1083"/>
      <c r="X23" s="1083"/>
      <c r="Y23" s="1084"/>
      <c r="Z23" s="1070"/>
      <c r="AA23" s="1080"/>
      <c r="AB23" s="1071"/>
      <c r="AC23" s="1070"/>
      <c r="AD23" s="1071"/>
      <c r="AE23" s="271"/>
      <c r="AF23" s="271"/>
    </row>
    <row r="24" spans="1:32" ht="12" customHeight="1" x14ac:dyDescent="0.15">
      <c r="A24" s="1097"/>
      <c r="B24" s="1098"/>
      <c r="C24" s="1097"/>
      <c r="D24" s="1109"/>
      <c r="E24" s="1109"/>
      <c r="F24" s="1109"/>
      <c r="G24" s="1109"/>
      <c r="H24" s="1098"/>
      <c r="I24" s="735"/>
      <c r="J24" s="736"/>
      <c r="K24" s="735"/>
      <c r="L24" s="736"/>
      <c r="M24" s="1097"/>
      <c r="N24" s="1098"/>
      <c r="O24" s="1068"/>
      <c r="P24" s="1085"/>
      <c r="Q24" s="1086"/>
      <c r="R24" s="1086"/>
      <c r="S24" s="1086"/>
      <c r="T24" s="1086"/>
      <c r="U24" s="1087"/>
      <c r="V24" s="1085"/>
      <c r="W24" s="1086"/>
      <c r="X24" s="1086"/>
      <c r="Y24" s="1087"/>
      <c r="Z24" s="1072"/>
      <c r="AA24" s="1081"/>
      <c r="AB24" s="1073"/>
      <c r="AC24" s="1072"/>
      <c r="AD24" s="1073"/>
      <c r="AE24" s="181"/>
      <c r="AF24" s="181"/>
    </row>
    <row r="25" spans="1:32" ht="12" customHeight="1" x14ac:dyDescent="0.15">
      <c r="A25" s="272" t="s">
        <v>297</v>
      </c>
      <c r="B25" s="270"/>
      <c r="C25" s="270"/>
      <c r="D25" s="270"/>
      <c r="E25" s="270"/>
      <c r="F25" s="270"/>
      <c r="G25" s="270"/>
      <c r="H25" s="270"/>
      <c r="I25" s="273"/>
      <c r="J25" s="273"/>
      <c r="K25" s="273"/>
      <c r="L25" s="273"/>
      <c r="M25" s="273"/>
      <c r="N25" s="273"/>
      <c r="O25" s="273"/>
      <c r="P25" s="274"/>
      <c r="Q25" s="274"/>
      <c r="R25" s="274"/>
      <c r="S25" s="274"/>
      <c r="T25" s="274"/>
      <c r="U25" s="274"/>
      <c r="V25" s="181"/>
      <c r="W25" s="181"/>
      <c r="X25" s="181"/>
      <c r="Y25" s="181"/>
      <c r="Z25" s="181"/>
      <c r="AA25" s="181"/>
      <c r="AB25" s="181"/>
      <c r="AC25" s="181"/>
      <c r="AD25" s="181"/>
      <c r="AE25" s="181"/>
      <c r="AF25" s="181"/>
    </row>
    <row r="26" spans="1:32" ht="12" customHeight="1" x14ac:dyDescent="0.15">
      <c r="A26" s="275" t="s">
        <v>131</v>
      </c>
      <c r="B26" s="270"/>
      <c r="C26" s="270"/>
      <c r="D26" s="270"/>
      <c r="E26" s="270"/>
      <c r="F26" s="270"/>
      <c r="G26" s="270"/>
      <c r="H26" s="270"/>
      <c r="I26" s="273"/>
      <c r="J26" s="273"/>
      <c r="K26" s="273"/>
      <c r="L26" s="273"/>
      <c r="M26" s="273"/>
      <c r="N26" s="273"/>
      <c r="O26" s="273"/>
      <c r="P26" s="274"/>
      <c r="Q26" s="274"/>
      <c r="R26" s="274"/>
      <c r="S26" s="274"/>
      <c r="T26" s="274"/>
      <c r="U26" s="274"/>
      <c r="V26" s="181"/>
      <c r="W26" s="181"/>
      <c r="X26" s="181"/>
      <c r="Y26" s="181"/>
      <c r="Z26" s="181"/>
      <c r="AA26" s="181"/>
      <c r="AB26" s="181"/>
      <c r="AC26" s="181"/>
      <c r="AD26" s="181"/>
      <c r="AE26" s="181"/>
      <c r="AF26" s="181"/>
    </row>
    <row r="27" spans="1:32" ht="7.5" customHeight="1" x14ac:dyDescent="0.15">
      <c r="A27" s="275"/>
      <c r="B27" s="270"/>
      <c r="C27" s="270"/>
      <c r="D27" s="270"/>
      <c r="E27" s="270"/>
      <c r="F27" s="270"/>
      <c r="G27" s="270"/>
      <c r="H27" s="270"/>
      <c r="I27" s="273"/>
      <c r="J27" s="273"/>
      <c r="K27" s="273"/>
      <c r="L27" s="273"/>
      <c r="M27" s="273"/>
      <c r="N27" s="273"/>
      <c r="O27" s="273"/>
      <c r="P27" s="274"/>
      <c r="Q27" s="274"/>
      <c r="R27" s="274"/>
      <c r="S27" s="274"/>
      <c r="T27" s="274"/>
      <c r="U27" s="274"/>
      <c r="V27" s="181"/>
      <c r="W27" s="181"/>
      <c r="X27" s="181"/>
      <c r="Y27" s="181"/>
      <c r="Z27" s="181"/>
      <c r="AA27" s="181"/>
      <c r="AB27" s="181"/>
      <c r="AC27" s="181"/>
      <c r="AD27" s="181"/>
      <c r="AE27" s="181"/>
      <c r="AF27" s="181"/>
    </row>
    <row r="28" spans="1:32" ht="27" customHeight="1" thickBot="1" x14ac:dyDescent="0.2">
      <c r="A28" s="1145" t="s">
        <v>317</v>
      </c>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row>
    <row r="29" spans="1:32" ht="14.25" customHeight="1" x14ac:dyDescent="0.15">
      <c r="A29" s="1041" t="s">
        <v>205</v>
      </c>
      <c r="B29" s="1042"/>
      <c r="C29" s="1042"/>
      <c r="D29" s="1042"/>
      <c r="E29" s="276" t="s">
        <v>201</v>
      </c>
      <c r="F29" s="277"/>
      <c r="G29" s="277"/>
      <c r="H29" s="278"/>
      <c r="I29" s="61" t="s">
        <v>46</v>
      </c>
      <c r="J29" s="279" t="s">
        <v>193</v>
      </c>
      <c r="K29" s="280"/>
      <c r="L29" s="280"/>
      <c r="M29" s="280"/>
      <c r="N29" s="280"/>
      <c r="O29" s="280"/>
      <c r="P29" s="281"/>
      <c r="Q29" s="61" t="s">
        <v>42</v>
      </c>
      <c r="R29" s="279" t="s">
        <v>196</v>
      </c>
      <c r="S29" s="280"/>
      <c r="T29" s="280"/>
      <c r="U29" s="280"/>
      <c r="V29" s="280"/>
      <c r="W29" s="280"/>
      <c r="X29" s="280"/>
      <c r="Y29" s="280"/>
      <c r="Z29" s="280"/>
      <c r="AA29" s="280"/>
      <c r="AB29" s="280"/>
      <c r="AC29" s="282"/>
    </row>
    <row r="30" spans="1:32" ht="14.25" customHeight="1" x14ac:dyDescent="0.15">
      <c r="A30" s="1043"/>
      <c r="B30" s="1044"/>
      <c r="C30" s="1044"/>
      <c r="D30" s="1044"/>
      <c r="E30" s="283" t="s">
        <v>200</v>
      </c>
      <c r="F30" s="284"/>
      <c r="G30" s="284"/>
      <c r="H30" s="285"/>
      <c r="I30" s="68" t="s">
        <v>42</v>
      </c>
      <c r="J30" s="245" t="s">
        <v>194</v>
      </c>
      <c r="K30" s="286"/>
      <c r="L30" s="286"/>
      <c r="M30" s="286"/>
      <c r="N30" s="286"/>
      <c r="O30" s="286"/>
      <c r="P30" s="287"/>
      <c r="Q30" s="68" t="s">
        <v>42</v>
      </c>
      <c r="R30" s="245" t="s">
        <v>197</v>
      </c>
      <c r="S30" s="286"/>
      <c r="T30" s="286"/>
      <c r="U30" s="286"/>
      <c r="V30" s="286"/>
      <c r="W30" s="286"/>
      <c r="X30" s="286"/>
      <c r="Y30" s="286"/>
      <c r="Z30" s="286"/>
      <c r="AA30" s="286"/>
      <c r="AB30" s="286"/>
      <c r="AC30" s="288"/>
    </row>
    <row r="31" spans="1:32" ht="14.25" customHeight="1" x14ac:dyDescent="0.15">
      <c r="A31" s="1043"/>
      <c r="B31" s="1044"/>
      <c r="C31" s="1044"/>
      <c r="D31" s="1044"/>
      <c r="E31" s="283"/>
      <c r="F31" s="284"/>
      <c r="G31" s="284"/>
      <c r="H31" s="285"/>
      <c r="I31" s="68" t="s">
        <v>42</v>
      </c>
      <c r="J31" s="245" t="s">
        <v>195</v>
      </c>
      <c r="K31" s="286"/>
      <c r="L31" s="286"/>
      <c r="M31" s="286"/>
      <c r="N31" s="286"/>
      <c r="O31" s="286"/>
      <c r="P31" s="287"/>
      <c r="Q31" s="68" t="s">
        <v>42</v>
      </c>
      <c r="R31" s="246" t="s">
        <v>198</v>
      </c>
      <c r="S31" s="286"/>
      <c r="T31" s="286"/>
      <c r="U31" s="286"/>
      <c r="V31" s="286"/>
      <c r="W31" s="286"/>
      <c r="X31" s="286"/>
      <c r="Y31" s="286"/>
      <c r="Z31" s="286"/>
      <c r="AA31" s="286"/>
      <c r="AB31" s="286"/>
      <c r="AC31" s="288"/>
    </row>
    <row r="32" spans="1:32" ht="14.25" customHeight="1" x14ac:dyDescent="0.15">
      <c r="A32" s="1043"/>
      <c r="B32" s="1044"/>
      <c r="C32" s="1044"/>
      <c r="D32" s="1044"/>
      <c r="E32" s="283" t="s">
        <v>202</v>
      </c>
      <c r="F32" s="284"/>
      <c r="G32" s="284"/>
      <c r="H32" s="285"/>
      <c r="I32" s="73" t="s">
        <v>42</v>
      </c>
      <c r="J32" s="162" t="s">
        <v>199</v>
      </c>
      <c r="K32" s="289"/>
      <c r="L32" s="289"/>
      <c r="M32" s="289"/>
      <c r="N32" s="289"/>
      <c r="O32" s="289"/>
      <c r="P32" s="289"/>
      <c r="Q32" s="289"/>
      <c r="R32" s="289"/>
      <c r="S32" s="289"/>
      <c r="T32" s="289"/>
      <c r="U32" s="289"/>
      <c r="V32" s="289"/>
      <c r="W32" s="289"/>
      <c r="X32" s="289"/>
      <c r="Y32" s="289"/>
      <c r="Z32" s="289"/>
      <c r="AA32" s="289"/>
      <c r="AB32" s="289"/>
      <c r="AC32" s="290"/>
    </row>
    <row r="33" spans="1:29" ht="14.25" customHeight="1" thickBot="1" x14ac:dyDescent="0.2">
      <c r="A33" s="1043"/>
      <c r="B33" s="1044"/>
      <c r="C33" s="1044"/>
      <c r="D33" s="1044"/>
      <c r="E33" s="291" t="s">
        <v>203</v>
      </c>
      <c r="F33" s="292"/>
      <c r="G33" s="292"/>
      <c r="H33" s="293"/>
      <c r="I33" s="79" t="s">
        <v>42</v>
      </c>
      <c r="J33" s="294" t="s">
        <v>95</v>
      </c>
      <c r="K33" s="292"/>
      <c r="L33" s="718"/>
      <c r="M33" s="718"/>
      <c r="N33" s="718"/>
      <c r="O33" s="718"/>
      <c r="P33" s="718"/>
      <c r="Q33" s="718"/>
      <c r="R33" s="718"/>
      <c r="S33" s="718"/>
      <c r="T33" s="718"/>
      <c r="U33" s="718"/>
      <c r="V33" s="718"/>
      <c r="W33" s="718"/>
      <c r="X33" s="718"/>
      <c r="Y33" s="718"/>
      <c r="Z33" s="718"/>
      <c r="AA33" s="718"/>
      <c r="AB33" s="292" t="s">
        <v>47</v>
      </c>
      <c r="AC33" s="295"/>
    </row>
    <row r="34" spans="1:29" ht="14.25" customHeight="1" thickBot="1" x14ac:dyDescent="0.2">
      <c r="A34" s="1045"/>
      <c r="B34" s="1042"/>
      <c r="C34" s="1042"/>
      <c r="D34" s="1042"/>
      <c r="E34" s="1035" t="s">
        <v>204</v>
      </c>
      <c r="F34" s="909"/>
      <c r="G34" s="909"/>
      <c r="H34" s="909"/>
      <c r="I34" s="693">
        <v>0</v>
      </c>
      <c r="J34" s="657"/>
      <c r="K34" s="657"/>
      <c r="L34" s="657"/>
      <c r="M34" s="657"/>
      <c r="N34" s="657"/>
      <c r="O34" s="657"/>
      <c r="P34" s="658"/>
      <c r="Q34" s="1126" t="s">
        <v>209</v>
      </c>
      <c r="R34" s="1127"/>
      <c r="S34" s="1127"/>
      <c r="T34" s="1127"/>
      <c r="U34" s="1127"/>
      <c r="V34" s="1128"/>
      <c r="W34" s="683">
        <v>0</v>
      </c>
      <c r="X34" s="684"/>
      <c r="Y34" s="684"/>
      <c r="Z34" s="684"/>
      <c r="AA34" s="684"/>
      <c r="AB34" s="684"/>
      <c r="AC34" s="685"/>
    </row>
    <row r="35" spans="1:29" ht="14.25" customHeight="1" x14ac:dyDescent="0.15">
      <c r="A35" s="1043"/>
      <c r="B35" s="1044"/>
      <c r="C35" s="1044"/>
      <c r="D35" s="1044"/>
      <c r="E35" s="686" t="s">
        <v>210</v>
      </c>
      <c r="F35" s="687"/>
      <c r="G35" s="687"/>
      <c r="H35" s="687"/>
      <c r="I35" s="330" t="s">
        <v>42</v>
      </c>
      <c r="J35" s="161" t="s">
        <v>211</v>
      </c>
      <c r="K35" s="161"/>
      <c r="L35" s="330" t="s">
        <v>42</v>
      </c>
      <c r="M35" s="168" t="s">
        <v>216</v>
      </c>
      <c r="N35" s="164"/>
      <c r="O35" s="161"/>
      <c r="P35" s="331" t="s">
        <v>42</v>
      </c>
      <c r="Q35" s="170" t="s">
        <v>115</v>
      </c>
      <c r="R35" s="172"/>
      <c r="S35" s="333" t="s">
        <v>42</v>
      </c>
      <c r="T35" s="165" t="s">
        <v>212</v>
      </c>
      <c r="U35" s="165"/>
      <c r="V35" s="335"/>
      <c r="W35" s="161" t="s">
        <v>213</v>
      </c>
      <c r="X35" s="331" t="s">
        <v>42</v>
      </c>
      <c r="Y35" s="164" t="s">
        <v>217</v>
      </c>
      <c r="Z35" s="164"/>
      <c r="AA35" s="164"/>
      <c r="AB35" s="336"/>
      <c r="AC35" s="176" t="s">
        <v>213</v>
      </c>
    </row>
    <row r="36" spans="1:29" ht="14.25" customHeight="1" thickBot="1" x14ac:dyDescent="0.2">
      <c r="A36" s="1043"/>
      <c r="B36" s="1044"/>
      <c r="C36" s="1044"/>
      <c r="D36" s="1044"/>
      <c r="E36" s="688"/>
      <c r="F36" s="689"/>
      <c r="G36" s="689"/>
      <c r="H36" s="689"/>
      <c r="I36" s="162"/>
      <c r="J36" s="161"/>
      <c r="K36" s="161"/>
      <c r="L36" s="161"/>
      <c r="M36" s="161"/>
      <c r="N36" s="161"/>
      <c r="O36" s="162"/>
      <c r="P36" s="332" t="s">
        <v>42</v>
      </c>
      <c r="Q36" s="167" t="s">
        <v>214</v>
      </c>
      <c r="R36" s="167"/>
      <c r="S36" s="334"/>
      <c r="T36" s="162" t="s">
        <v>213</v>
      </c>
      <c r="U36" s="82" t="s">
        <v>46</v>
      </c>
      <c r="V36" s="167" t="s">
        <v>215</v>
      </c>
      <c r="W36" s="167"/>
      <c r="X36" s="334"/>
      <c r="Y36" s="162" t="s">
        <v>213</v>
      </c>
      <c r="Z36" s="162"/>
      <c r="AA36" s="162"/>
      <c r="AB36" s="162"/>
      <c r="AC36" s="296"/>
    </row>
    <row r="37" spans="1:29" ht="19.5" customHeight="1" thickBot="1" x14ac:dyDescent="0.2">
      <c r="A37" s="1043"/>
      <c r="B37" s="1044"/>
      <c r="C37" s="1044"/>
      <c r="D37" s="1044"/>
      <c r="E37" s="1118" t="s">
        <v>218</v>
      </c>
      <c r="F37" s="1119"/>
      <c r="G37" s="1119"/>
      <c r="H37" s="1119"/>
      <c r="I37" s="1120"/>
      <c r="J37" s="693">
        <v>0</v>
      </c>
      <c r="K37" s="657"/>
      <c r="L37" s="657"/>
      <c r="M37" s="657"/>
      <c r="N37" s="658"/>
      <c r="O37" s="1121" t="s">
        <v>208</v>
      </c>
      <c r="P37" s="1122"/>
      <c r="Q37" s="1122"/>
      <c r="R37" s="1122"/>
      <c r="S37" s="1122"/>
      <c r="T37" s="82" t="s">
        <v>46</v>
      </c>
      <c r="U37" s="1112" t="s">
        <v>146</v>
      </c>
      <c r="V37" s="689"/>
      <c r="W37" s="82" t="s">
        <v>46</v>
      </c>
      <c r="X37" s="1115" t="s">
        <v>219</v>
      </c>
      <c r="Y37" s="1115"/>
      <c r="Z37" s="1115"/>
      <c r="AA37" s="1024"/>
      <c r="AB37" s="1024"/>
      <c r="AC37" s="177" t="s">
        <v>213</v>
      </c>
    </row>
    <row r="38" spans="1:29" ht="16.5" customHeight="1" x14ac:dyDescent="0.15">
      <c r="A38" s="1043"/>
      <c r="B38" s="1044"/>
      <c r="C38" s="1044"/>
      <c r="D38" s="1044"/>
      <c r="E38" s="1040" t="s">
        <v>206</v>
      </c>
      <c r="F38" s="910"/>
      <c r="G38" s="910"/>
      <c r="H38" s="910"/>
      <c r="I38" s="910"/>
      <c r="J38" s="910"/>
      <c r="K38" s="910"/>
      <c r="L38" s="910"/>
      <c r="M38" s="910"/>
      <c r="N38" s="910"/>
      <c r="O38" s="910"/>
      <c r="P38" s="910"/>
      <c r="Q38" s="394"/>
      <c r="R38" s="394"/>
      <c r="S38" s="394"/>
      <c r="T38" s="394"/>
      <c r="U38" s="394"/>
      <c r="V38" s="394"/>
      <c r="W38" s="394"/>
      <c r="X38" s="394"/>
      <c r="Y38" s="394"/>
      <c r="Z38" s="394"/>
      <c r="AA38" s="394"/>
      <c r="AB38" s="394"/>
      <c r="AC38" s="395"/>
    </row>
    <row r="39" spans="1:29" ht="17.25" customHeight="1" thickBot="1" x14ac:dyDescent="0.2">
      <c r="A39" s="1046"/>
      <c r="B39" s="1047"/>
      <c r="C39" s="1047"/>
      <c r="D39" s="1047"/>
      <c r="E39" s="1036" t="s">
        <v>207</v>
      </c>
      <c r="F39" s="1037"/>
      <c r="G39" s="1037"/>
      <c r="H39" s="1037"/>
      <c r="I39" s="1037"/>
      <c r="J39" s="1037"/>
      <c r="K39" s="1037"/>
      <c r="L39" s="1037"/>
      <c r="M39" s="1037"/>
      <c r="N39" s="1037"/>
      <c r="O39" s="389"/>
      <c r="P39" s="389"/>
      <c r="Q39" s="389"/>
      <c r="R39" s="389"/>
      <c r="S39" s="389"/>
      <c r="T39" s="389"/>
      <c r="U39" s="389"/>
      <c r="V39" s="389"/>
      <c r="W39" s="389"/>
      <c r="X39" s="389"/>
      <c r="Y39" s="389"/>
      <c r="Z39" s="389"/>
      <c r="AA39" s="389"/>
      <c r="AB39" s="389"/>
      <c r="AC39" s="390"/>
    </row>
    <row r="40" spans="1:29" ht="19.5" customHeight="1" thickBot="1" x14ac:dyDescent="0.2">
      <c r="A40" s="1030" t="s">
        <v>181</v>
      </c>
      <c r="B40" s="861"/>
      <c r="C40" s="861"/>
      <c r="D40" s="1031"/>
      <c r="E40" s="1025" t="s">
        <v>180</v>
      </c>
      <c r="F40" s="1026"/>
      <c r="G40" s="1026"/>
      <c r="H40" s="1026"/>
      <c r="I40" s="1027">
        <v>0</v>
      </c>
      <c r="J40" s="1027"/>
      <c r="K40" s="1027"/>
      <c r="L40" s="1027"/>
      <c r="M40" s="1027"/>
      <c r="N40" s="1028"/>
      <c r="O40" s="284"/>
      <c r="P40" s="284"/>
      <c r="Q40" s="284"/>
      <c r="R40" s="284"/>
      <c r="S40" s="284"/>
      <c r="T40" s="284"/>
      <c r="U40" s="284"/>
      <c r="V40" s="284"/>
      <c r="W40" s="284"/>
      <c r="X40" s="284"/>
      <c r="Y40" s="284"/>
      <c r="Z40" s="284"/>
      <c r="AA40" s="284"/>
      <c r="AB40" s="284"/>
      <c r="AC40" s="285"/>
    </row>
    <row r="41" spans="1:29" ht="19.5" customHeight="1" thickBot="1" x14ac:dyDescent="0.2">
      <c r="A41" s="1030" t="s">
        <v>182</v>
      </c>
      <c r="B41" s="861"/>
      <c r="C41" s="861"/>
      <c r="D41" s="1031"/>
      <c r="E41" s="1025" t="s">
        <v>180</v>
      </c>
      <c r="F41" s="1026"/>
      <c r="G41" s="1026"/>
      <c r="H41" s="1026"/>
      <c r="I41" s="1027">
        <v>0</v>
      </c>
      <c r="J41" s="1027"/>
      <c r="K41" s="1027"/>
      <c r="L41" s="1027"/>
      <c r="M41" s="1027"/>
      <c r="N41" s="1028"/>
      <c r="O41" s="284"/>
      <c r="P41" s="284"/>
      <c r="Q41" s="284"/>
      <c r="R41" s="284"/>
      <c r="S41" s="284"/>
      <c r="T41" s="284"/>
      <c r="U41" s="284"/>
      <c r="V41" s="284"/>
      <c r="W41" s="284"/>
      <c r="X41" s="284"/>
      <c r="Y41" s="284"/>
      <c r="Z41" s="284"/>
      <c r="AA41" s="284"/>
      <c r="AB41" s="284"/>
      <c r="AC41" s="285"/>
    </row>
    <row r="42" spans="1:29" ht="19.5" customHeight="1" thickBot="1" x14ac:dyDescent="0.2">
      <c r="A42" s="1030" t="s">
        <v>183</v>
      </c>
      <c r="B42" s="861"/>
      <c r="C42" s="861"/>
      <c r="D42" s="1031"/>
      <c r="E42" s="1025" t="s">
        <v>180</v>
      </c>
      <c r="F42" s="1026"/>
      <c r="G42" s="1026"/>
      <c r="H42" s="1026"/>
      <c r="I42" s="1027">
        <v>0</v>
      </c>
      <c r="J42" s="1027"/>
      <c r="K42" s="1027"/>
      <c r="L42" s="1027"/>
      <c r="M42" s="1027"/>
      <c r="N42" s="1028"/>
      <c r="O42" s="253" t="s">
        <v>192</v>
      </c>
      <c r="P42" s="229"/>
      <c r="Q42" s="229"/>
      <c r="R42" s="229"/>
      <c r="S42" s="229"/>
      <c r="T42" s="229"/>
      <c r="U42" s="229"/>
      <c r="V42" s="229"/>
      <c r="W42" s="229"/>
      <c r="X42" s="229"/>
      <c r="Y42" s="229"/>
      <c r="Z42" s="229"/>
      <c r="AA42" s="229"/>
      <c r="AB42" s="229"/>
      <c r="AC42" s="230"/>
    </row>
    <row r="43" spans="1:29" ht="19.5" customHeight="1" thickBot="1" x14ac:dyDescent="0.2">
      <c r="A43" s="1123" t="s">
        <v>184</v>
      </c>
      <c r="B43" s="1124"/>
      <c r="C43" s="1124"/>
      <c r="D43" s="1125"/>
      <c r="E43" s="1025" t="s">
        <v>180</v>
      </c>
      <c r="F43" s="1026"/>
      <c r="G43" s="1026"/>
      <c r="H43" s="1026"/>
      <c r="I43" s="1027">
        <v>0</v>
      </c>
      <c r="J43" s="1027"/>
      <c r="K43" s="1027"/>
      <c r="L43" s="1027"/>
      <c r="M43" s="1027"/>
      <c r="N43" s="1028"/>
      <c r="O43" s="1029" t="s">
        <v>191</v>
      </c>
      <c r="P43" s="878"/>
      <c r="Q43" s="389"/>
      <c r="R43" s="389"/>
      <c r="S43" s="389"/>
      <c r="T43" s="389"/>
      <c r="U43" s="389"/>
      <c r="V43" s="389"/>
      <c r="W43" s="389"/>
      <c r="X43" s="389"/>
      <c r="Y43" s="389"/>
      <c r="Z43" s="389"/>
      <c r="AA43" s="389"/>
      <c r="AB43" s="389"/>
      <c r="AC43" s="390"/>
    </row>
    <row r="44" spans="1:29" ht="19.5" customHeight="1" thickBot="1" x14ac:dyDescent="0.2">
      <c r="A44" s="1099" t="s">
        <v>185</v>
      </c>
      <c r="B44" s="1100"/>
      <c r="C44" s="1100"/>
      <c r="D44" s="1101"/>
      <c r="E44" s="1025" t="s">
        <v>180</v>
      </c>
      <c r="F44" s="1026"/>
      <c r="G44" s="1026"/>
      <c r="H44" s="1026"/>
      <c r="I44" s="1027">
        <v>0</v>
      </c>
      <c r="J44" s="1027"/>
      <c r="K44" s="1027"/>
      <c r="L44" s="1027"/>
      <c r="M44" s="1027"/>
      <c r="N44" s="1028"/>
      <c r="O44" s="1029" t="s">
        <v>188</v>
      </c>
      <c r="P44" s="878"/>
      <c r="Q44" s="389"/>
      <c r="R44" s="389"/>
      <c r="S44" s="389"/>
      <c r="T44" s="389"/>
      <c r="U44" s="389"/>
      <c r="V44" s="389"/>
      <c r="W44" s="389"/>
      <c r="X44" s="389"/>
      <c r="Y44" s="389"/>
      <c r="Z44" s="389"/>
      <c r="AA44" s="389"/>
      <c r="AB44" s="389"/>
      <c r="AC44" s="390"/>
    </row>
    <row r="45" spans="1:29" ht="19.5" customHeight="1" thickBot="1" x14ac:dyDescent="0.2">
      <c r="A45" s="1105" t="s">
        <v>186</v>
      </c>
      <c r="B45" s="1106"/>
      <c r="C45" s="1106"/>
      <c r="D45" s="1107"/>
      <c r="E45" s="1025" t="s">
        <v>180</v>
      </c>
      <c r="F45" s="1026"/>
      <c r="G45" s="1026"/>
      <c r="H45" s="1026"/>
      <c r="I45" s="1027">
        <v>0</v>
      </c>
      <c r="J45" s="1027"/>
      <c r="K45" s="1027"/>
      <c r="L45" s="1027"/>
      <c r="M45" s="1027"/>
      <c r="N45" s="1028"/>
      <c r="O45" s="1029" t="s">
        <v>189</v>
      </c>
      <c r="P45" s="878"/>
      <c r="Q45" s="389"/>
      <c r="R45" s="389"/>
      <c r="S45" s="389"/>
      <c r="T45" s="389"/>
      <c r="U45" s="389"/>
      <c r="V45" s="389"/>
      <c r="W45" s="389"/>
      <c r="X45" s="389"/>
      <c r="Y45" s="389"/>
      <c r="Z45" s="389"/>
      <c r="AA45" s="389"/>
      <c r="AB45" s="389"/>
      <c r="AC45" s="390"/>
    </row>
    <row r="46" spans="1:29" ht="19.5" customHeight="1" thickBot="1" x14ac:dyDescent="0.2">
      <c r="A46" s="1102" t="s">
        <v>187</v>
      </c>
      <c r="B46" s="1103"/>
      <c r="C46" s="1103"/>
      <c r="D46" s="1104"/>
      <c r="E46" s="999" t="s">
        <v>180</v>
      </c>
      <c r="F46" s="1000"/>
      <c r="G46" s="1000"/>
      <c r="H46" s="1000"/>
      <c r="I46" s="1027">
        <v>0</v>
      </c>
      <c r="J46" s="1027"/>
      <c r="K46" s="1027"/>
      <c r="L46" s="1027"/>
      <c r="M46" s="1027"/>
      <c r="N46" s="1028"/>
      <c r="O46" s="1029" t="s">
        <v>190</v>
      </c>
      <c r="P46" s="878"/>
      <c r="Q46" s="667"/>
      <c r="R46" s="667"/>
      <c r="S46" s="667"/>
      <c r="T46" s="667"/>
      <c r="U46" s="667"/>
      <c r="V46" s="1052" t="s">
        <v>191</v>
      </c>
      <c r="W46" s="878"/>
      <c r="X46" s="389"/>
      <c r="Y46" s="389"/>
      <c r="Z46" s="389"/>
      <c r="AA46" s="389"/>
      <c r="AB46" s="389"/>
      <c r="AC46" s="390"/>
    </row>
    <row r="47" spans="1:29" s="299" customFormat="1" ht="24" customHeight="1" thickBot="1" x14ac:dyDescent="0.2">
      <c r="A47" s="997" t="s">
        <v>326</v>
      </c>
      <c r="B47" s="998"/>
      <c r="C47" s="998"/>
      <c r="D47" s="998"/>
      <c r="E47" s="999" t="s">
        <v>180</v>
      </c>
      <c r="F47" s="1000"/>
      <c r="G47" s="1000"/>
      <c r="H47" s="1000"/>
      <c r="I47" s="1001" t="e">
        <f>ROUND(AB52/12,0)</f>
        <v>#VALUE!</v>
      </c>
      <c r="J47" s="1001"/>
      <c r="K47" s="1001"/>
      <c r="L47" s="1001"/>
      <c r="M47" s="1001"/>
      <c r="N47" s="1002"/>
      <c r="O47" s="190" t="s">
        <v>318</v>
      </c>
      <c r="P47" s="253" t="s">
        <v>351</v>
      </c>
      <c r="Q47" s="297"/>
      <c r="R47" s="297"/>
      <c r="S47" s="297"/>
      <c r="T47" s="297"/>
      <c r="U47" s="297"/>
      <c r="V47" s="297"/>
      <c r="W47" s="297"/>
      <c r="X47" s="297"/>
      <c r="Y47" s="297"/>
      <c r="Z47" s="297"/>
      <c r="AA47" s="297"/>
      <c r="AB47" s="297"/>
      <c r="AC47" s="298"/>
    </row>
    <row r="48" spans="1:29" ht="19.5" customHeight="1" thickBot="1" x14ac:dyDescent="0.2">
      <c r="A48" s="1048" t="s">
        <v>231</v>
      </c>
      <c r="B48" s="1049"/>
      <c r="C48" s="1049"/>
      <c r="D48" s="1049"/>
      <c r="E48" s="1049"/>
      <c r="F48" s="1049"/>
      <c r="G48" s="1049"/>
      <c r="H48" s="1050"/>
      <c r="I48" s="618" t="e">
        <f>J37+I40+I41+I42+I43+I44+I45+I46+I47</f>
        <v>#VALUE!</v>
      </c>
      <c r="J48" s="619"/>
      <c r="K48" s="619"/>
      <c r="L48" s="619"/>
      <c r="M48" s="619"/>
      <c r="N48" s="620"/>
      <c r="O48" s="300" t="str">
        <f>IFERROR(IF(EXACT(AA60,I48),"Total amount of monthly expense and financial resources are matched.","Total amount of monthly expense and financial resources are NOT matched."), "A message will be displayed here after inputting the amount.")</f>
        <v>A message will be displayed here after inputting the amount.</v>
      </c>
      <c r="P48" s="301"/>
      <c r="Q48" s="301"/>
      <c r="R48" s="301"/>
      <c r="S48" s="301"/>
      <c r="T48" s="301"/>
      <c r="U48" s="301"/>
      <c r="V48" s="301"/>
      <c r="W48" s="301"/>
      <c r="X48" s="301"/>
      <c r="Y48" s="301"/>
      <c r="Z48" s="301"/>
      <c r="AA48" s="301"/>
      <c r="AB48" s="301"/>
      <c r="AC48" s="301"/>
    </row>
    <row r="49" spans="1:31" ht="19.5" customHeight="1" x14ac:dyDescent="0.15">
      <c r="A49" s="302"/>
      <c r="B49" s="302"/>
      <c r="C49" s="302"/>
      <c r="D49" s="302"/>
      <c r="E49" s="1006" t="s">
        <v>315</v>
      </c>
      <c r="F49" s="1006"/>
      <c r="G49" s="1006"/>
      <c r="H49" s="1006"/>
      <c r="I49" s="622">
        <f>J37+I40+I41+I42+I43+I44+I45+I46</f>
        <v>0</v>
      </c>
      <c r="J49" s="622"/>
      <c r="K49" s="622"/>
      <c r="L49" s="622"/>
      <c r="M49" s="622"/>
      <c r="N49" s="622"/>
      <c r="O49" s="303"/>
      <c r="P49" s="304"/>
      <c r="Q49" s="304"/>
      <c r="R49" s="304"/>
      <c r="S49" s="304"/>
      <c r="T49" s="304"/>
      <c r="U49" s="304"/>
      <c r="V49" s="304"/>
      <c r="W49" s="304"/>
      <c r="X49" s="304"/>
      <c r="Y49" s="304"/>
      <c r="Z49" s="304"/>
      <c r="AA49" s="337"/>
      <c r="AB49" s="304"/>
      <c r="AC49" s="304"/>
    </row>
    <row r="50" spans="1:31" ht="23.25" customHeight="1" x14ac:dyDescent="0.2">
      <c r="A50" s="305" t="s">
        <v>325</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2"/>
    </row>
    <row r="51" spans="1:31" ht="17.25" customHeight="1" thickBot="1" x14ac:dyDescent="0.2">
      <c r="A51" s="915" t="s">
        <v>319</v>
      </c>
      <c r="B51" s="978"/>
      <c r="C51" s="170" t="s">
        <v>166</v>
      </c>
      <c r="D51" s="170"/>
      <c r="E51" s="170"/>
      <c r="F51" s="170"/>
      <c r="G51" s="170"/>
      <c r="H51" s="170"/>
      <c r="I51" s="209" t="s">
        <v>46</v>
      </c>
      <c r="J51" s="170" t="s">
        <v>320</v>
      </c>
      <c r="K51" s="170"/>
      <c r="L51" s="209" t="s">
        <v>46</v>
      </c>
      <c r="M51" s="170" t="s">
        <v>321</v>
      </c>
      <c r="N51" s="170"/>
      <c r="O51" s="306"/>
      <c r="P51" s="1007"/>
      <c r="Q51" s="1007"/>
      <c r="R51" s="307" t="s">
        <v>167</v>
      </c>
      <c r="S51" s="308"/>
      <c r="T51" s="308"/>
      <c r="U51" s="308"/>
      <c r="V51" s="308"/>
      <c r="W51" s="308"/>
      <c r="X51" s="308"/>
      <c r="Y51" s="308"/>
      <c r="Z51" s="308"/>
      <c r="AA51" s="308"/>
      <c r="AB51" s="308"/>
      <c r="AC51" s="309"/>
      <c r="AD51" s="161"/>
      <c r="AE51" s="161"/>
    </row>
    <row r="52" spans="1:31" ht="27" customHeight="1" thickBot="1" x14ac:dyDescent="0.2">
      <c r="A52" s="1003" t="s">
        <v>322</v>
      </c>
      <c r="B52" s="1004"/>
      <c r="C52" s="310" t="s">
        <v>323</v>
      </c>
      <c r="D52" s="311"/>
      <c r="E52" s="311"/>
      <c r="F52" s="311"/>
      <c r="G52" s="311"/>
      <c r="H52" s="311"/>
      <c r="I52" s="311"/>
      <c r="J52" s="311"/>
      <c r="K52" s="311"/>
      <c r="L52" s="1023" t="s">
        <v>352</v>
      </c>
      <c r="M52" s="1023"/>
      <c r="N52" s="1023"/>
      <c r="O52" s="1023"/>
      <c r="P52" s="1023"/>
      <c r="Q52" s="1023"/>
      <c r="R52" s="1023"/>
      <c r="S52" s="1023"/>
      <c r="T52" s="1023"/>
      <c r="U52" s="1023"/>
      <c r="V52" s="1023"/>
      <c r="W52" s="1023"/>
      <c r="X52" s="312" t="s">
        <v>239</v>
      </c>
      <c r="Y52" s="312" t="s">
        <v>324</v>
      </c>
      <c r="Z52" s="312"/>
      <c r="AA52" s="312"/>
      <c r="AB52" s="1021" t="str">
        <f>IFERROR(VLOOKUP(L52,Option!B1:C34,2,FALSE),"automatically filled out")</f>
        <v>automatically filled out</v>
      </c>
      <c r="AC52" s="1022"/>
      <c r="AD52" s="161"/>
      <c r="AE52" s="161"/>
    </row>
    <row r="53" spans="1:31" ht="18.75" customHeight="1" x14ac:dyDescent="0.15">
      <c r="A53" s="916" t="s">
        <v>363</v>
      </c>
      <c r="B53" s="910"/>
      <c r="C53" s="910"/>
      <c r="D53" s="980"/>
      <c r="E53" s="89" t="s">
        <v>46</v>
      </c>
      <c r="F53" s="313" t="s">
        <v>168</v>
      </c>
      <c r="G53" s="313"/>
      <c r="H53" s="313"/>
      <c r="I53" s="89" t="s">
        <v>46</v>
      </c>
      <c r="J53" s="167" t="s">
        <v>169</v>
      </c>
      <c r="K53" s="167"/>
      <c r="L53" s="167"/>
      <c r="M53" s="167"/>
      <c r="N53" s="167"/>
      <c r="O53" s="167"/>
      <c r="P53" s="162"/>
      <c r="Q53" s="227" t="s">
        <v>46</v>
      </c>
      <c r="R53" s="162" t="s">
        <v>170</v>
      </c>
      <c r="S53" s="162"/>
      <c r="T53" s="162"/>
      <c r="U53" s="162"/>
      <c r="V53" s="162"/>
      <c r="W53" s="162"/>
      <c r="X53" s="162"/>
      <c r="Y53" s="162"/>
      <c r="Z53" s="162"/>
      <c r="AA53" s="89" t="s">
        <v>46</v>
      </c>
      <c r="AB53" s="314" t="s">
        <v>171</v>
      </c>
      <c r="AC53" s="296"/>
      <c r="AD53" s="161"/>
      <c r="AE53" s="161"/>
    </row>
    <row r="54" spans="1:31" ht="22.5" customHeight="1" x14ac:dyDescent="0.15">
      <c r="A54" s="315" t="s">
        <v>364</v>
      </c>
      <c r="B54" s="275"/>
      <c r="C54" s="275"/>
      <c r="D54" s="275"/>
      <c r="E54" s="275"/>
      <c r="F54" s="168"/>
      <c r="G54" s="168"/>
      <c r="H54" s="316"/>
      <c r="I54" s="316"/>
      <c r="J54" s="316"/>
      <c r="K54" s="316"/>
      <c r="L54" s="316"/>
      <c r="M54" s="316"/>
      <c r="N54" s="266"/>
      <c r="O54" s="266"/>
      <c r="P54" s="168"/>
      <c r="Q54" s="168"/>
      <c r="R54" s="168"/>
      <c r="S54" s="168"/>
      <c r="T54" s="168"/>
      <c r="U54" s="168"/>
      <c r="V54" s="168"/>
      <c r="W54" s="168"/>
      <c r="X54" s="168"/>
      <c r="Y54" s="168"/>
      <c r="Z54" s="168"/>
      <c r="AA54" s="168"/>
      <c r="AB54" s="161"/>
      <c r="AC54" s="176"/>
    </row>
    <row r="55" spans="1:31" ht="15.75" customHeight="1" x14ac:dyDescent="0.15">
      <c r="A55" s="93" t="s">
        <v>42</v>
      </c>
      <c r="B55" s="1008" t="s">
        <v>174</v>
      </c>
      <c r="C55" s="1008"/>
      <c r="D55" s="1008"/>
      <c r="E55" s="1008"/>
      <c r="F55" s="86" t="s">
        <v>42</v>
      </c>
      <c r="G55" s="1008" t="s">
        <v>175</v>
      </c>
      <c r="H55" s="1008"/>
      <c r="I55" s="1008"/>
      <c r="J55" s="1008"/>
      <c r="K55" s="1008"/>
      <c r="L55" s="86" t="s">
        <v>46</v>
      </c>
      <c r="M55" s="1009" t="s">
        <v>176</v>
      </c>
      <c r="N55" s="1010"/>
      <c r="O55" s="1010"/>
      <c r="P55" s="317" t="s">
        <v>178</v>
      </c>
      <c r="Q55" s="1005"/>
      <c r="R55" s="1005"/>
      <c r="S55" s="1005"/>
      <c r="T55" s="1005"/>
      <c r="U55" s="1005"/>
      <c r="V55" s="1005"/>
      <c r="W55" s="1005"/>
      <c r="X55" s="1005"/>
      <c r="Y55" s="1005"/>
      <c r="Z55" s="1005"/>
      <c r="AA55" s="1005"/>
      <c r="AB55" s="1005"/>
      <c r="AC55" s="318" t="s">
        <v>177</v>
      </c>
      <c r="AD55" s="242"/>
      <c r="AE55" s="242"/>
    </row>
    <row r="56" spans="1:31" ht="18" customHeight="1" x14ac:dyDescent="0.15">
      <c r="A56" s="226" t="s">
        <v>42</v>
      </c>
      <c r="B56" s="319" t="s">
        <v>95</v>
      </c>
      <c r="C56" s="320"/>
      <c r="D56" s="320" t="s">
        <v>48</v>
      </c>
      <c r="E56" s="1139"/>
      <c r="F56" s="1139"/>
      <c r="G56" s="1139"/>
      <c r="H56" s="1139"/>
      <c r="I56" s="1139"/>
      <c r="J56" s="1139"/>
      <c r="K56" s="1139"/>
      <c r="L56" s="1139"/>
      <c r="M56" s="1139"/>
      <c r="N56" s="1139"/>
      <c r="O56" s="1139"/>
      <c r="P56" s="1139"/>
      <c r="Q56" s="1139"/>
      <c r="R56" s="1005"/>
      <c r="S56" s="1005"/>
      <c r="T56" s="1005"/>
      <c r="U56" s="1005"/>
      <c r="V56" s="1005"/>
      <c r="W56" s="1005"/>
      <c r="X56" s="1005"/>
      <c r="Y56" s="1005"/>
      <c r="Z56" s="1005"/>
      <c r="AA56" s="1005"/>
      <c r="AB56" s="321" t="s">
        <v>47</v>
      </c>
      <c r="AC56" s="322"/>
      <c r="AD56" s="242"/>
      <c r="AE56" s="242"/>
    </row>
    <row r="57" spans="1:31" ht="14.25" customHeight="1" x14ac:dyDescent="0.15">
      <c r="A57" s="1116"/>
      <c r="B57" s="1116"/>
      <c r="C57" s="1116"/>
      <c r="D57" s="1116"/>
      <c r="E57" s="1116"/>
      <c r="F57" s="1116"/>
      <c r="G57" s="1116"/>
      <c r="H57" s="1116"/>
      <c r="I57" s="1116"/>
      <c r="J57" s="1116"/>
      <c r="K57" s="1116"/>
      <c r="L57" s="1116"/>
      <c r="M57" s="1116"/>
      <c r="N57" s="1116"/>
      <c r="O57" s="1116"/>
      <c r="P57" s="1116"/>
      <c r="Q57" s="1116"/>
      <c r="R57" s="1116"/>
      <c r="S57" s="1116"/>
      <c r="T57" s="1117"/>
      <c r="U57" s="1117"/>
      <c r="V57" s="1117"/>
      <c r="W57" s="1117"/>
      <c r="X57" s="1117"/>
      <c r="Y57" s="1117"/>
      <c r="Z57" s="1117"/>
      <c r="AA57" s="1117"/>
      <c r="AB57" s="1117"/>
      <c r="AC57" s="1117"/>
    </row>
    <row r="58" spans="1:31" ht="28.5" customHeight="1" thickBot="1" x14ac:dyDescent="0.2">
      <c r="A58" s="1110" t="s">
        <v>316</v>
      </c>
      <c r="B58" s="1110"/>
      <c r="C58" s="1110"/>
      <c r="D58" s="1110"/>
      <c r="E58" s="1110"/>
      <c r="F58" s="1110"/>
      <c r="G58" s="1110"/>
      <c r="H58" s="1110"/>
      <c r="I58" s="1110"/>
      <c r="J58" s="1110"/>
      <c r="K58" s="1110"/>
      <c r="L58" s="1110"/>
      <c r="M58" s="1110"/>
      <c r="N58" s="1110"/>
      <c r="O58" s="1110"/>
      <c r="P58" s="1110"/>
      <c r="Q58" s="1110"/>
      <c r="R58" s="1110"/>
      <c r="S58" s="1110"/>
      <c r="T58" s="1110"/>
      <c r="U58" s="1110"/>
      <c r="V58" s="1110"/>
      <c r="W58" s="1110"/>
      <c r="X58" s="1110"/>
      <c r="Y58" s="1110"/>
      <c r="Z58" s="1110"/>
      <c r="AA58" s="1110"/>
      <c r="AB58" s="1110"/>
      <c r="AC58" s="1110"/>
    </row>
    <row r="59" spans="1:31" ht="27" customHeight="1" x14ac:dyDescent="0.15">
      <c r="A59" s="1114" t="s">
        <v>313</v>
      </c>
      <c r="B59" s="1011"/>
      <c r="C59" s="1011"/>
      <c r="D59" s="1011" t="s">
        <v>314</v>
      </c>
      <c r="E59" s="1011"/>
      <c r="F59" s="1011"/>
      <c r="G59" s="1011"/>
      <c r="H59" s="1111" t="s">
        <v>228</v>
      </c>
      <c r="I59" s="1111"/>
      <c r="J59" s="1111"/>
      <c r="K59" s="1111"/>
      <c r="L59" s="1111" t="s">
        <v>229</v>
      </c>
      <c r="M59" s="1111"/>
      <c r="N59" s="1111"/>
      <c r="O59" s="1011" t="s">
        <v>172</v>
      </c>
      <c r="P59" s="1011"/>
      <c r="Q59" s="1011"/>
      <c r="R59" s="1011" t="s">
        <v>117</v>
      </c>
      <c r="S59" s="1011"/>
      <c r="T59" s="1011"/>
      <c r="U59" s="1011"/>
      <c r="V59" s="1011"/>
      <c r="W59" s="1011" t="s">
        <v>173</v>
      </c>
      <c r="X59" s="1011"/>
      <c r="Y59" s="1011"/>
      <c r="Z59" s="1011"/>
      <c r="AA59" s="1011" t="s">
        <v>230</v>
      </c>
      <c r="AB59" s="1011"/>
      <c r="AC59" s="1012"/>
    </row>
    <row r="60" spans="1:31" ht="27" customHeight="1" x14ac:dyDescent="0.15">
      <c r="A60" s="647">
        <v>0</v>
      </c>
      <c r="B60" s="632"/>
      <c r="C60" s="632"/>
      <c r="D60" s="648">
        <v>0</v>
      </c>
      <c r="E60" s="648"/>
      <c r="F60" s="648"/>
      <c r="G60" s="648"/>
      <c r="H60" s="632">
        <v>0</v>
      </c>
      <c r="I60" s="632"/>
      <c r="J60" s="632"/>
      <c r="K60" s="632"/>
      <c r="L60" s="632">
        <v>0</v>
      </c>
      <c r="M60" s="632"/>
      <c r="N60" s="632"/>
      <c r="O60" s="632">
        <v>0</v>
      </c>
      <c r="P60" s="632"/>
      <c r="Q60" s="632"/>
      <c r="R60" s="632">
        <v>0</v>
      </c>
      <c r="S60" s="632"/>
      <c r="T60" s="632"/>
      <c r="U60" s="632"/>
      <c r="V60" s="632"/>
      <c r="W60" s="632">
        <v>0</v>
      </c>
      <c r="X60" s="632"/>
      <c r="Y60" s="632"/>
      <c r="Z60" s="632"/>
      <c r="AA60" s="1038">
        <f>SUM(A60:Z60)</f>
        <v>0</v>
      </c>
      <c r="AB60" s="1038"/>
      <c r="AC60" s="1039"/>
    </row>
    <row r="61" spans="1:31" ht="27" customHeight="1" thickBot="1" x14ac:dyDescent="0.2">
      <c r="A61" s="1018"/>
      <c r="B61" s="1019"/>
      <c r="C61" s="1019"/>
      <c r="D61" s="1019"/>
      <c r="E61" s="1019"/>
      <c r="F61" s="1019"/>
      <c r="G61" s="1020"/>
      <c r="H61" s="1013" t="s">
        <v>121</v>
      </c>
      <c r="I61" s="1014"/>
      <c r="J61" s="1014"/>
      <c r="K61" s="1014"/>
      <c r="L61" s="1015">
        <f>SUM(H60,L60)</f>
        <v>0</v>
      </c>
      <c r="M61" s="1016"/>
      <c r="N61" s="1017"/>
      <c r="O61" s="1033" t="s">
        <v>118</v>
      </c>
      <c r="P61" s="1034"/>
      <c r="Q61" s="1034"/>
      <c r="R61" s="51" t="s">
        <v>46</v>
      </c>
      <c r="S61" s="1061" t="s">
        <v>119</v>
      </c>
      <c r="T61" s="1061"/>
      <c r="U61" s="1061"/>
      <c r="V61" s="51" t="s">
        <v>46</v>
      </c>
      <c r="W61" s="1061" t="s">
        <v>120</v>
      </c>
      <c r="X61" s="1061"/>
      <c r="Y61" s="1061"/>
      <c r="Z61" s="1065" t="str">
        <f>IFERROR(IF(EXACT(AA60,I48),"Total amount of monthly expense and financial resources are matched.","Total amount of monthly expense and financial resources are NOT matched."), "A message will be displayed here after inputting the amount.")</f>
        <v>A message will be displayed here after inputting the amount.</v>
      </c>
      <c r="AA61" s="1065"/>
      <c r="AB61" s="1065"/>
      <c r="AC61" s="1066"/>
    </row>
    <row r="62" spans="1:31" ht="12" customHeight="1" x14ac:dyDescent="0.15">
      <c r="A62" s="323"/>
      <c r="B62" s="324"/>
      <c r="C62" s="324"/>
      <c r="D62" s="324"/>
      <c r="E62" s="324"/>
      <c r="F62" s="324"/>
      <c r="G62" s="324"/>
      <c r="H62" s="325"/>
      <c r="I62" s="325"/>
      <c r="J62" s="325"/>
      <c r="K62" s="326"/>
      <c r="L62" s="326"/>
      <c r="M62" s="327"/>
      <c r="N62" s="327"/>
      <c r="O62" s="327"/>
      <c r="P62" s="327"/>
      <c r="Q62" s="327"/>
      <c r="R62" s="328"/>
      <c r="S62" s="328"/>
      <c r="T62" s="328"/>
      <c r="U62" s="328"/>
      <c r="V62" s="328"/>
      <c r="W62" s="1062" t="s">
        <v>315</v>
      </c>
      <c r="X62" s="1062"/>
      <c r="Y62" s="1062"/>
      <c r="Z62" s="1006"/>
      <c r="AA62" s="1063">
        <f>A60+H60+L60+O60+R60+W60</f>
        <v>0</v>
      </c>
      <c r="AB62" s="1064"/>
      <c r="AC62" s="1064"/>
    </row>
    <row r="63" spans="1:31" ht="12" customHeight="1" x14ac:dyDescent="0.15">
      <c r="A63" s="130" t="s">
        <v>221</v>
      </c>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row>
    <row r="64" spans="1:31" ht="14.25" customHeight="1" x14ac:dyDescent="0.15">
      <c r="A64" s="1030" t="s">
        <v>222</v>
      </c>
      <c r="B64" s="861"/>
      <c r="C64" s="861"/>
      <c r="D64" s="1053"/>
      <c r="E64" s="1054" t="s">
        <v>226</v>
      </c>
      <c r="F64" s="1055"/>
      <c r="G64" s="1055"/>
      <c r="H64" s="1055"/>
      <c r="I64" s="1055"/>
      <c r="J64" s="1056"/>
      <c r="K64" s="1056"/>
      <c r="L64" s="1056"/>
      <c r="M64" s="1056"/>
      <c r="N64" s="1056"/>
      <c r="O64" s="1056"/>
      <c r="P64" s="1056"/>
      <c r="Q64" s="1057"/>
      <c r="R64" s="1051" t="s">
        <v>227</v>
      </c>
      <c r="S64" s="878"/>
      <c r="T64" s="878"/>
      <c r="U64" s="878"/>
      <c r="V64" s="878"/>
      <c r="W64" s="1056"/>
      <c r="X64" s="1056"/>
      <c r="Y64" s="1056"/>
      <c r="Z64" s="1056"/>
      <c r="AA64" s="1056"/>
      <c r="AB64" s="1056"/>
      <c r="AC64" s="1057"/>
    </row>
    <row r="65" spans="1:29" ht="14.25" customHeight="1" x14ac:dyDescent="0.15">
      <c r="A65" s="1030" t="s">
        <v>223</v>
      </c>
      <c r="B65" s="861"/>
      <c r="C65" s="861"/>
      <c r="D65" s="1053"/>
      <c r="E65" s="1054" t="s">
        <v>226</v>
      </c>
      <c r="F65" s="1055"/>
      <c r="G65" s="1055"/>
      <c r="H65" s="1055"/>
      <c r="I65" s="1055"/>
      <c r="J65" s="1056"/>
      <c r="K65" s="1056"/>
      <c r="L65" s="1056"/>
      <c r="M65" s="1056"/>
      <c r="N65" s="1056"/>
      <c r="O65" s="1056"/>
      <c r="P65" s="1056"/>
      <c r="Q65" s="1057"/>
      <c r="R65" s="1051" t="s">
        <v>227</v>
      </c>
      <c r="S65" s="878"/>
      <c r="T65" s="878"/>
      <c r="U65" s="878"/>
      <c r="V65" s="878"/>
      <c r="W65" s="1056"/>
      <c r="X65" s="1056"/>
      <c r="Y65" s="1056"/>
      <c r="Z65" s="1056"/>
      <c r="AA65" s="1056"/>
      <c r="AB65" s="1056"/>
      <c r="AC65" s="1057"/>
    </row>
    <row r="66" spans="1:29" ht="14.25" customHeight="1" x14ac:dyDescent="0.15">
      <c r="A66" s="1030" t="s">
        <v>224</v>
      </c>
      <c r="B66" s="861"/>
      <c r="C66" s="861"/>
      <c r="D66" s="1053"/>
      <c r="E66" s="1054" t="s">
        <v>235</v>
      </c>
      <c r="F66" s="1055"/>
      <c r="G66" s="1055"/>
      <c r="H66" s="389"/>
      <c r="I66" s="389"/>
      <c r="J66" s="389"/>
      <c r="K66" s="389"/>
      <c r="L66" s="389"/>
      <c r="M66" s="389"/>
      <c r="N66" s="389"/>
      <c r="O66" s="390"/>
      <c r="P66" s="1051" t="s">
        <v>234</v>
      </c>
      <c r="Q66" s="1052"/>
      <c r="R66" s="1052"/>
      <c r="S66" s="1052"/>
      <c r="T66" s="700"/>
      <c r="U66" s="700"/>
      <c r="V66" s="700"/>
      <c r="W66" s="700"/>
      <c r="X66" s="449"/>
      <c r="Y66" s="1051" t="s">
        <v>232</v>
      </c>
      <c r="Z66" s="1052"/>
      <c r="AA66" s="1052"/>
      <c r="AB66" s="148"/>
      <c r="AC66" s="329" t="s">
        <v>233</v>
      </c>
    </row>
    <row r="67" spans="1:29" ht="14.25" customHeight="1" x14ac:dyDescent="0.15">
      <c r="A67" s="1030" t="s">
        <v>225</v>
      </c>
      <c r="B67" s="861"/>
      <c r="C67" s="861"/>
      <c r="D67" s="1053"/>
      <c r="E67" s="1054" t="s">
        <v>235</v>
      </c>
      <c r="F67" s="1055"/>
      <c r="G67" s="1055"/>
      <c r="H67" s="389"/>
      <c r="I67" s="389"/>
      <c r="J67" s="389"/>
      <c r="K67" s="389"/>
      <c r="L67" s="389"/>
      <c r="M67" s="389"/>
      <c r="N67" s="389"/>
      <c r="O67" s="390"/>
      <c r="P67" s="1051" t="s">
        <v>234</v>
      </c>
      <c r="Q67" s="1052"/>
      <c r="R67" s="1052"/>
      <c r="S67" s="1052"/>
      <c r="T67" s="700"/>
      <c r="U67" s="700"/>
      <c r="V67" s="700"/>
      <c r="W67" s="700"/>
      <c r="X67" s="449"/>
      <c r="Y67" s="1051" t="s">
        <v>232</v>
      </c>
      <c r="Z67" s="1052"/>
      <c r="AA67" s="1052"/>
      <c r="AB67" s="148"/>
      <c r="AC67" s="329" t="s">
        <v>233</v>
      </c>
    </row>
    <row r="68" spans="1:29" ht="14.25" customHeight="1" x14ac:dyDescent="0.15">
      <c r="A68" s="1058" t="s">
        <v>236</v>
      </c>
      <c r="B68" s="1059"/>
      <c r="C68" s="1059"/>
      <c r="D68" s="1059"/>
      <c r="E68" s="1059"/>
      <c r="F68" s="1059"/>
      <c r="G68" s="1059"/>
      <c r="H68" s="1059"/>
      <c r="I68" s="1059"/>
      <c r="J68" s="1059"/>
      <c r="K68" s="1059"/>
      <c r="L68" s="1059"/>
      <c r="M68" s="1059"/>
      <c r="N68" s="1059"/>
      <c r="O68" s="1059"/>
      <c r="P68" s="1059"/>
      <c r="Q68" s="1059"/>
      <c r="R68" s="1059"/>
      <c r="S68" s="1059"/>
      <c r="T68" s="1059"/>
      <c r="U68" s="1059"/>
      <c r="V68" s="1059"/>
      <c r="W68" s="1059"/>
      <c r="X68" s="1094"/>
      <c r="Y68" s="1051" t="s">
        <v>179</v>
      </c>
      <c r="Z68" s="1052"/>
      <c r="AA68" s="1052"/>
      <c r="AB68" s="148"/>
      <c r="AC68" s="329" t="s">
        <v>233</v>
      </c>
    </row>
    <row r="69" spans="1:29" ht="14.25" customHeight="1" x14ac:dyDescent="0.15">
      <c r="A69" s="1060" t="s">
        <v>172</v>
      </c>
      <c r="B69" s="1060"/>
      <c r="C69" s="1060"/>
      <c r="D69" s="1060"/>
      <c r="E69" s="1058" t="s">
        <v>237</v>
      </c>
      <c r="F69" s="1059"/>
      <c r="G69" s="1059"/>
      <c r="H69" s="1032"/>
      <c r="I69" s="1032"/>
      <c r="J69" s="1032"/>
      <c r="K69" s="1032"/>
      <c r="L69" s="1032"/>
      <c r="M69" s="1051" t="s">
        <v>238</v>
      </c>
      <c r="N69" s="878"/>
      <c r="O69" s="878"/>
      <c r="P69" s="878"/>
      <c r="Q69" s="878"/>
      <c r="R69" s="878"/>
      <c r="S69" s="700"/>
      <c r="T69" s="700"/>
      <c r="U69" s="700"/>
      <c r="V69" s="700"/>
      <c r="W69" s="700"/>
      <c r="X69" s="700"/>
      <c r="Y69" s="700"/>
      <c r="Z69" s="700"/>
      <c r="AA69" s="700"/>
      <c r="AB69" s="700"/>
      <c r="AC69" s="449"/>
    </row>
    <row r="70" spans="1:29" ht="14.25" customHeight="1" x14ac:dyDescent="0.15">
      <c r="A70" s="1060" t="s">
        <v>173</v>
      </c>
      <c r="B70" s="1060"/>
      <c r="C70" s="1060"/>
      <c r="D70" s="1060"/>
      <c r="E70" s="1030" t="s">
        <v>240</v>
      </c>
      <c r="F70" s="861"/>
      <c r="G70" s="861"/>
      <c r="H70" s="861"/>
      <c r="I70" s="861"/>
      <c r="J70" s="861"/>
      <c r="K70" s="861"/>
      <c r="L70" s="861"/>
      <c r="M70" s="861"/>
      <c r="N70" s="861"/>
      <c r="O70" s="861"/>
      <c r="P70" s="861"/>
      <c r="Q70" s="861"/>
      <c r="R70" s="861"/>
      <c r="S70" s="700"/>
      <c r="T70" s="700"/>
      <c r="U70" s="112" t="s">
        <v>33</v>
      </c>
      <c r="V70" s="58"/>
      <c r="W70" s="253" t="s">
        <v>239</v>
      </c>
      <c r="X70" s="253"/>
      <c r="Y70" s="253"/>
      <c r="Z70" s="253"/>
      <c r="AA70" s="253"/>
      <c r="AB70" s="253"/>
      <c r="AC70" s="329"/>
    </row>
  </sheetData>
  <sheetProtection password="C7E8" sheet="1" objects="1" scenarios="1"/>
  <mergeCells count="223">
    <mergeCell ref="D1:AB1"/>
    <mergeCell ref="E56:AA56"/>
    <mergeCell ref="U2:V2"/>
    <mergeCell ref="W2:X2"/>
    <mergeCell ref="O2:T2"/>
    <mergeCell ref="B2:L2"/>
    <mergeCell ref="I45:N45"/>
    <mergeCell ref="A18:B19"/>
    <mergeCell ref="C21:H22"/>
    <mergeCell ref="I34:P34"/>
    <mergeCell ref="M16:N17"/>
    <mergeCell ref="C23:H24"/>
    <mergeCell ref="M14:N15"/>
    <mergeCell ref="P14:U15"/>
    <mergeCell ref="P16:U17"/>
    <mergeCell ref="P18:U19"/>
    <mergeCell ref="A28:AC28"/>
    <mergeCell ref="AC2:AD2"/>
    <mergeCell ref="A8:B9"/>
    <mergeCell ref="A10:B11"/>
    <mergeCell ref="A12:B13"/>
    <mergeCell ref="C10:H11"/>
    <mergeCell ref="C12:H13"/>
    <mergeCell ref="P12:U13"/>
    <mergeCell ref="A6:B7"/>
    <mergeCell ref="C6:H7"/>
    <mergeCell ref="K10:L11"/>
    <mergeCell ref="K12:L13"/>
    <mergeCell ref="C8:H9"/>
    <mergeCell ref="I8:J9"/>
    <mergeCell ref="I10:J11"/>
    <mergeCell ref="I12:J13"/>
    <mergeCell ref="P8:U9"/>
    <mergeCell ref="O6:O7"/>
    <mergeCell ref="O8:O9"/>
    <mergeCell ref="I6:J7"/>
    <mergeCell ref="K6:L7"/>
    <mergeCell ref="M6:N7"/>
    <mergeCell ref="M8:N9"/>
    <mergeCell ref="M10:N11"/>
    <mergeCell ref="K8:L9"/>
    <mergeCell ref="I14:J15"/>
    <mergeCell ref="P10:U11"/>
    <mergeCell ref="Z16:AB17"/>
    <mergeCell ref="Z18:AB19"/>
    <mergeCell ref="V10:Y11"/>
    <mergeCell ref="P6:U7"/>
    <mergeCell ref="V6:Y7"/>
    <mergeCell ref="V12:Y13"/>
    <mergeCell ref="V8:Y9"/>
    <mergeCell ref="K14:L15"/>
    <mergeCell ref="K16:L17"/>
    <mergeCell ref="O10:O11"/>
    <mergeCell ref="O12:O13"/>
    <mergeCell ref="O14:O15"/>
    <mergeCell ref="O16:O17"/>
    <mergeCell ref="O18:O19"/>
    <mergeCell ref="M12:N13"/>
    <mergeCell ref="A1:C1"/>
    <mergeCell ref="A59:C59"/>
    <mergeCell ref="A64:D64"/>
    <mergeCell ref="A70:D70"/>
    <mergeCell ref="A60:C60"/>
    <mergeCell ref="W34:AC34"/>
    <mergeCell ref="AC16:AD17"/>
    <mergeCell ref="R64:V64"/>
    <mergeCell ref="P23:U24"/>
    <mergeCell ref="A23:B24"/>
    <mergeCell ref="AC18:AD19"/>
    <mergeCell ref="AC21:AD22"/>
    <mergeCell ref="X37:Z37"/>
    <mergeCell ref="A57:AC57"/>
    <mergeCell ref="L33:AA33"/>
    <mergeCell ref="E37:I37"/>
    <mergeCell ref="O37:S37"/>
    <mergeCell ref="A43:D43"/>
    <mergeCell ref="K18:L19"/>
    <mergeCell ref="A41:D41"/>
    <mergeCell ref="W64:AC64"/>
    <mergeCell ref="E66:G66"/>
    <mergeCell ref="Q43:AC43"/>
    <mergeCell ref="Q34:V34"/>
    <mergeCell ref="AC23:AD24"/>
    <mergeCell ref="A66:D66"/>
    <mergeCell ref="W65:AC65"/>
    <mergeCell ref="V21:Y22"/>
    <mergeCell ref="I21:J22"/>
    <mergeCell ref="K21:L22"/>
    <mergeCell ref="M21:N22"/>
    <mergeCell ref="P66:S66"/>
    <mergeCell ref="T66:X66"/>
    <mergeCell ref="A58:AC58"/>
    <mergeCell ref="M23:N24"/>
    <mergeCell ref="D59:G59"/>
    <mergeCell ref="V23:Y24"/>
    <mergeCell ref="Z23:AB24"/>
    <mergeCell ref="H59:K59"/>
    <mergeCell ref="L59:N59"/>
    <mergeCell ref="I23:J24"/>
    <mergeCell ref="K23:L24"/>
    <mergeCell ref="U37:V37"/>
    <mergeCell ref="A40:D40"/>
    <mergeCell ref="O46:P46"/>
    <mergeCell ref="V46:W46"/>
    <mergeCell ref="E64:I64"/>
    <mergeCell ref="Q45:AC45"/>
    <mergeCell ref="O23:O24"/>
    <mergeCell ref="O59:Q59"/>
    <mergeCell ref="A68:X68"/>
    <mergeCell ref="V14:Y15"/>
    <mergeCell ref="A21:B22"/>
    <mergeCell ref="V16:Y17"/>
    <mergeCell ref="V18:Y19"/>
    <mergeCell ref="S61:U61"/>
    <mergeCell ref="M18:N19"/>
    <mergeCell ref="I16:J17"/>
    <mergeCell ref="I18:J19"/>
    <mergeCell ref="Y66:AA66"/>
    <mergeCell ref="A67:D67"/>
    <mergeCell ref="Y68:AA68"/>
    <mergeCell ref="A44:D44"/>
    <mergeCell ref="A46:D46"/>
    <mergeCell ref="A45:D45"/>
    <mergeCell ref="E35:H36"/>
    <mergeCell ref="J37:N37"/>
    <mergeCell ref="C18:H19"/>
    <mergeCell ref="A16:B17"/>
    <mergeCell ref="C16:H17"/>
    <mergeCell ref="A14:B15"/>
    <mergeCell ref="C14:H15"/>
    <mergeCell ref="O21:O22"/>
    <mergeCell ref="AC6:AD7"/>
    <mergeCell ref="AC8:AD9"/>
    <mergeCell ref="AC10:AD11"/>
    <mergeCell ref="AC12:AD13"/>
    <mergeCell ref="AC14:AD15"/>
    <mergeCell ref="Z8:AB9"/>
    <mergeCell ref="Z10:AB11"/>
    <mergeCell ref="Z12:AB13"/>
    <mergeCell ref="Z14:AB15"/>
    <mergeCell ref="Z21:AB22"/>
    <mergeCell ref="P21:U22"/>
    <mergeCell ref="Z6:AB7"/>
    <mergeCell ref="E70:R70"/>
    <mergeCell ref="D60:G60"/>
    <mergeCell ref="H60:K60"/>
    <mergeCell ref="L60:N60"/>
    <mergeCell ref="O60:Q60"/>
    <mergeCell ref="R60:V60"/>
    <mergeCell ref="A65:D65"/>
    <mergeCell ref="E67:G67"/>
    <mergeCell ref="E65:I65"/>
    <mergeCell ref="P67:S67"/>
    <mergeCell ref="T67:X67"/>
    <mergeCell ref="J65:Q65"/>
    <mergeCell ref="R65:V65"/>
    <mergeCell ref="J64:Q64"/>
    <mergeCell ref="E69:G69"/>
    <mergeCell ref="S70:T70"/>
    <mergeCell ref="A69:D69"/>
    <mergeCell ref="M69:R69"/>
    <mergeCell ref="S69:AC69"/>
    <mergeCell ref="W61:Y61"/>
    <mergeCell ref="W62:Z62"/>
    <mergeCell ref="AA62:AC62"/>
    <mergeCell ref="Z61:AC61"/>
    <mergeCell ref="A42:D42"/>
    <mergeCell ref="H66:O66"/>
    <mergeCell ref="H67:O67"/>
    <mergeCell ref="H69:L69"/>
    <mergeCell ref="O61:Q61"/>
    <mergeCell ref="E34:H34"/>
    <mergeCell ref="O43:P43"/>
    <mergeCell ref="E39:N39"/>
    <mergeCell ref="O39:AC39"/>
    <mergeCell ref="R59:V59"/>
    <mergeCell ref="W59:Z59"/>
    <mergeCell ref="AA60:AC60"/>
    <mergeCell ref="E38:P38"/>
    <mergeCell ref="E43:H43"/>
    <mergeCell ref="O45:P45"/>
    <mergeCell ref="Q38:AC38"/>
    <mergeCell ref="I43:N43"/>
    <mergeCell ref="E44:H44"/>
    <mergeCell ref="W60:Z60"/>
    <mergeCell ref="Q44:AC44"/>
    <mergeCell ref="E42:H42"/>
    <mergeCell ref="A29:D39"/>
    <mergeCell ref="A48:H48"/>
    <mergeCell ref="Y67:AA67"/>
    <mergeCell ref="AA37:AB37"/>
    <mergeCell ref="E40:H40"/>
    <mergeCell ref="E41:H41"/>
    <mergeCell ref="I40:N40"/>
    <mergeCell ref="E46:H46"/>
    <mergeCell ref="I46:N46"/>
    <mergeCell ref="O44:P44"/>
    <mergeCell ref="I41:N41"/>
    <mergeCell ref="I42:N42"/>
    <mergeCell ref="I44:N44"/>
    <mergeCell ref="E45:H45"/>
    <mergeCell ref="AA59:AC59"/>
    <mergeCell ref="H61:K61"/>
    <mergeCell ref="L61:N61"/>
    <mergeCell ref="A61:G61"/>
    <mergeCell ref="AB52:AC52"/>
    <mergeCell ref="L52:W52"/>
    <mergeCell ref="A53:D53"/>
    <mergeCell ref="X46:AC46"/>
    <mergeCell ref="Q46:U46"/>
    <mergeCell ref="A47:D47"/>
    <mergeCell ref="E47:H47"/>
    <mergeCell ref="I47:N47"/>
    <mergeCell ref="A51:B51"/>
    <mergeCell ref="A52:B52"/>
    <mergeCell ref="I48:N48"/>
    <mergeCell ref="Q55:AB55"/>
    <mergeCell ref="E49:H49"/>
    <mergeCell ref="I49:N49"/>
    <mergeCell ref="P51:Q51"/>
    <mergeCell ref="B55:E55"/>
    <mergeCell ref="G55:K55"/>
    <mergeCell ref="M55:O55"/>
  </mergeCells>
  <phoneticPr fontId="3"/>
  <dataValidations count="3">
    <dataValidation type="list" allowBlank="1" showInputMessage="1" showErrorMessage="1" sqref="I29:I33 Q29:Q31 L55 F55 AA53 I51 O47 Q53 T37 W37 X35 V61 E53 I53 L51 S35 L35 I35 U36 P35:P36 R61 A55:A56 A58" xr:uid="{00000000-0002-0000-0400-000000000000}">
      <formula1>"□, ☑"</formula1>
    </dataValidation>
    <dataValidation type="list" allowBlank="1" showInputMessage="1" showErrorMessage="1" sqref="I4:I5" xr:uid="{00000000-0002-0000-0400-000001000000}">
      <formula1>"春, 秋"</formula1>
    </dataValidation>
    <dataValidation type="list" allowBlank="1" showInputMessage="1" showErrorMessage="1" sqref="I8:J19 I21:J24" xr:uid="{00000000-0002-0000-0400-000002000000}">
      <formula1>"○"</formula1>
    </dataValidation>
  </dataValidations>
  <printOptions horizontalCentered="1" verticalCentered="1"/>
  <pageMargins left="0.19685039370078741" right="0.19685039370078741" top="0.23622047244094491" bottom="0.15748031496062992" header="0.23622047244094491" footer="0.15748031496062992"/>
  <pageSetup paperSize="9" scale="78" orientation="portrait" r:id="rId1"/>
  <headerFooter alignWithMargins="0"/>
  <colBreaks count="1" manualBreakCount="1">
    <brk id="31" max="5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Option!$B$1:$B$34</xm:f>
          </x14:formula1>
          <xm:sqref>L52:W52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73"/>
  <sheetViews>
    <sheetView view="pageBreakPreview" zoomScaleNormal="100" zoomScaleSheetLayoutView="100" workbookViewId="0">
      <selection activeCell="B2" sqref="B2:K2"/>
    </sheetView>
  </sheetViews>
  <sheetFormatPr defaultRowHeight="12" customHeight="1" x14ac:dyDescent="0.15"/>
  <cols>
    <col min="1" max="1" width="5.625" style="130" customWidth="1"/>
    <col min="2" max="4" width="3.25" style="130" customWidth="1"/>
    <col min="5" max="5" width="3.125" style="130" customWidth="1"/>
    <col min="6" max="7" width="5.25" style="130" customWidth="1"/>
    <col min="8" max="9" width="3.75" style="130" customWidth="1"/>
    <col min="10" max="11" width="3.875" style="130" customWidth="1"/>
    <col min="12" max="21" width="3.25" style="130" customWidth="1"/>
    <col min="22" max="22" width="4.5" style="130" customWidth="1"/>
    <col min="23" max="26" width="3.25" style="130" customWidth="1"/>
    <col min="27" max="28" width="4" style="130" customWidth="1"/>
    <col min="29" max="29" width="3.25" style="130" customWidth="1"/>
    <col min="30" max="30" width="3.875" style="130" customWidth="1"/>
    <col min="31" max="16384" width="9" style="130"/>
  </cols>
  <sheetData>
    <row r="1" spans="1:30" ht="18.75" customHeight="1" x14ac:dyDescent="0.15">
      <c r="A1" s="933" t="s">
        <v>32</v>
      </c>
      <c r="B1" s="933"/>
      <c r="C1" s="933"/>
      <c r="D1" s="1187" t="s">
        <v>49</v>
      </c>
      <c r="E1" s="1188"/>
      <c r="F1" s="1188"/>
      <c r="G1" s="1188"/>
      <c r="H1" s="1188"/>
      <c r="I1" s="1188"/>
      <c r="J1" s="1188"/>
      <c r="K1" s="1188"/>
      <c r="L1" s="1188"/>
      <c r="M1" s="1188"/>
      <c r="N1" s="1188"/>
      <c r="O1" s="1188"/>
      <c r="P1" s="1188"/>
      <c r="Q1" s="1188"/>
      <c r="R1" s="1188"/>
      <c r="S1" s="1188"/>
      <c r="T1" s="1188"/>
      <c r="U1" s="1188"/>
      <c r="V1" s="1188"/>
      <c r="W1" s="1188"/>
      <c r="X1" s="232"/>
      <c r="Y1" s="232"/>
      <c r="Z1" s="933" t="s">
        <v>51</v>
      </c>
      <c r="AA1" s="933"/>
      <c r="AB1" s="933"/>
    </row>
    <row r="2" spans="1:30" ht="27.75" customHeight="1" x14ac:dyDescent="0.15">
      <c r="A2" s="338" t="s">
        <v>52</v>
      </c>
      <c r="B2" s="1143" t="str">
        <f>NO.1!D4&amp;" "&amp;NO.1!M4</f>
        <v xml:space="preserve"> </v>
      </c>
      <c r="C2" s="1143"/>
      <c r="D2" s="1143"/>
      <c r="E2" s="1143"/>
      <c r="F2" s="1143"/>
      <c r="G2" s="1143"/>
      <c r="H2" s="1143"/>
      <c r="I2" s="1143"/>
      <c r="J2" s="1143"/>
      <c r="K2" s="1143"/>
      <c r="L2" s="900" t="s">
        <v>53</v>
      </c>
      <c r="M2" s="878"/>
      <c r="N2" s="878"/>
      <c r="O2" s="1141" t="str">
        <f>IF(NO.1!D14="","", NO.1!D14)</f>
        <v/>
      </c>
      <c r="P2" s="1141"/>
      <c r="Q2" s="1141"/>
      <c r="R2" s="1141"/>
      <c r="S2" s="1142"/>
      <c r="T2" s="906" t="s">
        <v>158</v>
      </c>
      <c r="U2" s="878"/>
      <c r="V2" s="878"/>
      <c r="W2" s="982">
        <v>2022</v>
      </c>
      <c r="X2" s="982"/>
      <c r="Y2" s="233" t="s">
        <v>33</v>
      </c>
      <c r="Z2" s="262">
        <f>NO.1!Z2</f>
        <v>0</v>
      </c>
      <c r="AA2" s="233" t="s">
        <v>33</v>
      </c>
      <c r="AB2" s="262">
        <f>NO.1!AB2</f>
        <v>0</v>
      </c>
    </row>
    <row r="3" spans="1:30" ht="12" customHeight="1" x14ac:dyDescent="0.15">
      <c r="V3" s="161"/>
      <c r="AB3" s="339"/>
    </row>
    <row r="4" spans="1:30" ht="15" x14ac:dyDescent="0.15">
      <c r="A4" s="340" t="s">
        <v>161</v>
      </c>
      <c r="B4" s="341"/>
      <c r="C4" s="341"/>
      <c r="D4" s="342"/>
      <c r="E4" s="263"/>
      <c r="F4" s="263"/>
      <c r="G4" s="263"/>
      <c r="H4" s="263"/>
      <c r="I4" s="263"/>
      <c r="J4" s="263"/>
      <c r="K4" s="263"/>
      <c r="L4" s="263"/>
      <c r="M4" s="263"/>
      <c r="N4" s="263"/>
      <c r="O4" s="263"/>
      <c r="P4" s="263"/>
      <c r="Q4" s="263"/>
      <c r="R4" s="263"/>
      <c r="S4" s="263"/>
      <c r="T4" s="263"/>
      <c r="U4" s="263"/>
      <c r="V4" s="263"/>
      <c r="W4" s="263"/>
      <c r="X4" s="263"/>
      <c r="Y4" s="263"/>
      <c r="Z4" s="341"/>
      <c r="AA4" s="341"/>
      <c r="AB4" s="341"/>
      <c r="AC4" s="168"/>
      <c r="AD4" s="168"/>
    </row>
    <row r="5" spans="1:30" ht="30.75" customHeight="1" x14ac:dyDescent="0.15">
      <c r="A5" s="1156" t="s">
        <v>162</v>
      </c>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68"/>
      <c r="AD5" s="168"/>
    </row>
    <row r="6" spans="1:30" ht="12.75" x14ac:dyDescent="0.15">
      <c r="A6" s="343" t="s">
        <v>156</v>
      </c>
      <c r="AC6" s="181"/>
      <c r="AD6" s="181"/>
    </row>
    <row r="7" spans="1:30" ht="9.9499999999999993" customHeight="1" x14ac:dyDescent="0.15">
      <c r="A7" s="343" t="s">
        <v>157</v>
      </c>
      <c r="AC7" s="344"/>
      <c r="AD7" s="345"/>
    </row>
    <row r="8" spans="1:30" ht="12" customHeight="1" x14ac:dyDescent="0.15">
      <c r="A8" s="897" t="s">
        <v>149</v>
      </c>
      <c r="B8" s="897"/>
      <c r="C8" s="897"/>
      <c r="D8" s="897"/>
      <c r="E8" s="897"/>
      <c r="F8" s="897"/>
      <c r="G8" s="897"/>
      <c r="H8" s="897"/>
      <c r="I8" s="897"/>
      <c r="J8" s="960" t="s">
        <v>153</v>
      </c>
      <c r="K8" s="1182"/>
      <c r="L8" s="1183" t="s">
        <v>150</v>
      </c>
      <c r="M8" s="905"/>
      <c r="N8" s="905"/>
      <c r="O8" s="905"/>
      <c r="P8" s="897" t="s">
        <v>151</v>
      </c>
      <c r="Q8" s="897"/>
      <c r="R8" s="897"/>
      <c r="S8" s="897"/>
      <c r="T8" s="897"/>
      <c r="U8" s="897"/>
      <c r="V8" s="897"/>
      <c r="W8" s="897"/>
      <c r="X8" s="897"/>
      <c r="Y8" s="897"/>
      <c r="Z8" s="897"/>
      <c r="AA8" s="960" t="s">
        <v>152</v>
      </c>
      <c r="AB8" s="989"/>
      <c r="AC8" s="344"/>
      <c r="AD8" s="345"/>
    </row>
    <row r="9" spans="1:30" ht="12" customHeight="1" x14ac:dyDescent="0.15">
      <c r="A9" s="897"/>
      <c r="B9" s="897"/>
      <c r="C9" s="897"/>
      <c r="D9" s="897"/>
      <c r="E9" s="897"/>
      <c r="F9" s="897"/>
      <c r="G9" s="897"/>
      <c r="H9" s="897"/>
      <c r="I9" s="897"/>
      <c r="J9" s="989"/>
      <c r="K9" s="1182"/>
      <c r="L9" s="1183"/>
      <c r="M9" s="905"/>
      <c r="N9" s="905"/>
      <c r="O9" s="905"/>
      <c r="P9" s="897"/>
      <c r="Q9" s="897"/>
      <c r="R9" s="897"/>
      <c r="S9" s="897"/>
      <c r="T9" s="897"/>
      <c r="U9" s="897"/>
      <c r="V9" s="897"/>
      <c r="W9" s="897"/>
      <c r="X9" s="897"/>
      <c r="Y9" s="897"/>
      <c r="Z9" s="897"/>
      <c r="AA9" s="989"/>
      <c r="AB9" s="989"/>
      <c r="AC9" s="344"/>
      <c r="AD9" s="345"/>
    </row>
    <row r="10" spans="1:30" ht="9.9499999999999993" customHeight="1" x14ac:dyDescent="0.15">
      <c r="A10" s="1180"/>
      <c r="B10" s="902"/>
      <c r="C10" s="902"/>
      <c r="D10" s="902"/>
      <c r="E10" s="902"/>
      <c r="F10" s="902"/>
      <c r="G10" s="902"/>
      <c r="H10" s="902"/>
      <c r="I10" s="903"/>
      <c r="J10" s="839"/>
      <c r="K10" s="854"/>
      <c r="L10" s="847"/>
      <c r="M10" s="847"/>
      <c r="N10" s="847"/>
      <c r="O10" s="848"/>
      <c r="P10" s="580"/>
      <c r="Q10" s="505"/>
      <c r="R10" s="833" t="s">
        <v>33</v>
      </c>
      <c r="S10" s="493"/>
      <c r="T10" s="833" t="s">
        <v>76</v>
      </c>
      <c r="U10" s="833"/>
      <c r="V10" s="833"/>
      <c r="W10" s="505"/>
      <c r="X10" s="505"/>
      <c r="Y10" s="833" t="s">
        <v>33</v>
      </c>
      <c r="Z10" s="497"/>
      <c r="AA10" s="770"/>
      <c r="AB10" s="771"/>
      <c r="AC10" s="344"/>
      <c r="AD10" s="345"/>
    </row>
    <row r="11" spans="1:30" ht="9.9499999999999993" customHeight="1" x14ac:dyDescent="0.15">
      <c r="A11" s="1181"/>
      <c r="B11" s="394"/>
      <c r="C11" s="394"/>
      <c r="D11" s="394"/>
      <c r="E11" s="394"/>
      <c r="F11" s="394"/>
      <c r="G11" s="394"/>
      <c r="H11" s="394"/>
      <c r="I11" s="395"/>
      <c r="J11" s="842"/>
      <c r="K11" s="855"/>
      <c r="L11" s="849"/>
      <c r="M11" s="849"/>
      <c r="N11" s="849"/>
      <c r="O11" s="850"/>
      <c r="P11" s="585"/>
      <c r="Q11" s="511"/>
      <c r="R11" s="834"/>
      <c r="S11" s="509"/>
      <c r="T11" s="834"/>
      <c r="U11" s="834"/>
      <c r="V11" s="834"/>
      <c r="W11" s="511"/>
      <c r="X11" s="511"/>
      <c r="Y11" s="834"/>
      <c r="Z11" s="862"/>
      <c r="AA11" s="773"/>
      <c r="AB11" s="774"/>
      <c r="AC11" s="344"/>
      <c r="AD11" s="345"/>
    </row>
    <row r="12" spans="1:30" ht="9.9499999999999993" customHeight="1" x14ac:dyDescent="0.15">
      <c r="A12" s="1180"/>
      <c r="B12" s="902"/>
      <c r="C12" s="902"/>
      <c r="D12" s="902"/>
      <c r="E12" s="902"/>
      <c r="F12" s="902"/>
      <c r="G12" s="902"/>
      <c r="H12" s="902"/>
      <c r="I12" s="903"/>
      <c r="J12" s="839"/>
      <c r="K12" s="854"/>
      <c r="L12" s="847"/>
      <c r="M12" s="847"/>
      <c r="N12" s="847"/>
      <c r="O12" s="848"/>
      <c r="P12" s="580"/>
      <c r="Q12" s="505"/>
      <c r="R12" s="833" t="s">
        <v>33</v>
      </c>
      <c r="S12" s="493"/>
      <c r="T12" s="833" t="s">
        <v>76</v>
      </c>
      <c r="U12" s="833"/>
      <c r="V12" s="833"/>
      <c r="W12" s="505"/>
      <c r="X12" s="505"/>
      <c r="Y12" s="833" t="s">
        <v>33</v>
      </c>
      <c r="Z12" s="497"/>
      <c r="AA12" s="770"/>
      <c r="AB12" s="771"/>
      <c r="AC12" s="344"/>
      <c r="AD12" s="345"/>
    </row>
    <row r="13" spans="1:30" ht="9.9499999999999993" customHeight="1" x14ac:dyDescent="0.15">
      <c r="A13" s="1181"/>
      <c r="B13" s="394"/>
      <c r="C13" s="394"/>
      <c r="D13" s="394"/>
      <c r="E13" s="394"/>
      <c r="F13" s="394"/>
      <c r="G13" s="394"/>
      <c r="H13" s="394"/>
      <c r="I13" s="395"/>
      <c r="J13" s="842"/>
      <c r="K13" s="855"/>
      <c r="L13" s="849"/>
      <c r="M13" s="849"/>
      <c r="N13" s="849"/>
      <c r="O13" s="850"/>
      <c r="P13" s="585"/>
      <c r="Q13" s="511"/>
      <c r="R13" s="834"/>
      <c r="S13" s="509"/>
      <c r="T13" s="834"/>
      <c r="U13" s="834"/>
      <c r="V13" s="834"/>
      <c r="W13" s="511"/>
      <c r="X13" s="511"/>
      <c r="Y13" s="834"/>
      <c r="Z13" s="862"/>
      <c r="AA13" s="773"/>
      <c r="AB13" s="774"/>
      <c r="AC13" s="344"/>
      <c r="AD13" s="345"/>
    </row>
    <row r="14" spans="1:30" ht="9.9499999999999993" customHeight="1" x14ac:dyDescent="0.15">
      <c r="A14" s="1180"/>
      <c r="B14" s="902"/>
      <c r="C14" s="902"/>
      <c r="D14" s="902"/>
      <c r="E14" s="902"/>
      <c r="F14" s="902"/>
      <c r="G14" s="902"/>
      <c r="H14" s="902"/>
      <c r="I14" s="903"/>
      <c r="J14" s="839"/>
      <c r="K14" s="854"/>
      <c r="L14" s="847"/>
      <c r="M14" s="847"/>
      <c r="N14" s="847"/>
      <c r="O14" s="848"/>
      <c r="P14" s="580"/>
      <c r="Q14" s="505"/>
      <c r="R14" s="833" t="s">
        <v>33</v>
      </c>
      <c r="S14" s="493"/>
      <c r="T14" s="833" t="s">
        <v>76</v>
      </c>
      <c r="U14" s="833"/>
      <c r="V14" s="833"/>
      <c r="W14" s="505"/>
      <c r="X14" s="505"/>
      <c r="Y14" s="833" t="s">
        <v>33</v>
      </c>
      <c r="Z14" s="497"/>
      <c r="AA14" s="770"/>
      <c r="AB14" s="771"/>
      <c r="AC14" s="344"/>
      <c r="AD14" s="345"/>
    </row>
    <row r="15" spans="1:30" ht="9.9499999999999993" customHeight="1" x14ac:dyDescent="0.15">
      <c r="A15" s="1181"/>
      <c r="B15" s="394"/>
      <c r="C15" s="394"/>
      <c r="D15" s="394"/>
      <c r="E15" s="394"/>
      <c r="F15" s="394"/>
      <c r="G15" s="394"/>
      <c r="H15" s="394"/>
      <c r="I15" s="395"/>
      <c r="J15" s="842"/>
      <c r="K15" s="855"/>
      <c r="L15" s="849"/>
      <c r="M15" s="849"/>
      <c r="N15" s="849"/>
      <c r="O15" s="850"/>
      <c r="P15" s="585"/>
      <c r="Q15" s="511"/>
      <c r="R15" s="834"/>
      <c r="S15" s="509"/>
      <c r="T15" s="834"/>
      <c r="U15" s="834"/>
      <c r="V15" s="834"/>
      <c r="W15" s="511"/>
      <c r="X15" s="511"/>
      <c r="Y15" s="834"/>
      <c r="Z15" s="862"/>
      <c r="AA15" s="773"/>
      <c r="AB15" s="774"/>
      <c r="AC15" s="344"/>
      <c r="AD15" s="345"/>
    </row>
    <row r="16" spans="1:30" ht="9.9499999999999993" customHeight="1" x14ac:dyDescent="0.15">
      <c r="A16" s="1180"/>
      <c r="B16" s="902"/>
      <c r="C16" s="902"/>
      <c r="D16" s="902"/>
      <c r="E16" s="902"/>
      <c r="F16" s="902"/>
      <c r="G16" s="902"/>
      <c r="H16" s="902"/>
      <c r="I16" s="903"/>
      <c r="J16" s="839"/>
      <c r="K16" s="854"/>
      <c r="L16" s="847"/>
      <c r="M16" s="847"/>
      <c r="N16" s="847"/>
      <c r="O16" s="848"/>
      <c r="P16" s="580"/>
      <c r="Q16" s="505"/>
      <c r="R16" s="833" t="s">
        <v>33</v>
      </c>
      <c r="S16" s="493"/>
      <c r="T16" s="833" t="s">
        <v>76</v>
      </c>
      <c r="U16" s="833"/>
      <c r="V16" s="833"/>
      <c r="W16" s="505"/>
      <c r="X16" s="505"/>
      <c r="Y16" s="833" t="s">
        <v>33</v>
      </c>
      <c r="Z16" s="497"/>
      <c r="AA16" s="770"/>
      <c r="AB16" s="771"/>
      <c r="AC16" s="344"/>
      <c r="AD16" s="345"/>
    </row>
    <row r="17" spans="1:30" ht="9.9499999999999993" customHeight="1" x14ac:dyDescent="0.15">
      <c r="A17" s="1181"/>
      <c r="B17" s="394"/>
      <c r="C17" s="394"/>
      <c r="D17" s="394"/>
      <c r="E17" s="394"/>
      <c r="F17" s="394"/>
      <c r="G17" s="394"/>
      <c r="H17" s="394"/>
      <c r="I17" s="395"/>
      <c r="J17" s="842"/>
      <c r="K17" s="855"/>
      <c r="L17" s="849"/>
      <c r="M17" s="849"/>
      <c r="N17" s="849"/>
      <c r="O17" s="850"/>
      <c r="P17" s="585"/>
      <c r="Q17" s="511"/>
      <c r="R17" s="834"/>
      <c r="S17" s="509"/>
      <c r="T17" s="834"/>
      <c r="U17" s="834"/>
      <c r="V17" s="834"/>
      <c r="W17" s="511"/>
      <c r="X17" s="511"/>
      <c r="Y17" s="834"/>
      <c r="Z17" s="862"/>
      <c r="AA17" s="773"/>
      <c r="AB17" s="774"/>
      <c r="AC17" s="344"/>
      <c r="AD17" s="345"/>
    </row>
    <row r="18" spans="1:30" ht="9.9499999999999993" customHeight="1" x14ac:dyDescent="0.15">
      <c r="A18" s="1180"/>
      <c r="B18" s="902"/>
      <c r="C18" s="902"/>
      <c r="D18" s="902"/>
      <c r="E18" s="902"/>
      <c r="F18" s="902"/>
      <c r="G18" s="902"/>
      <c r="H18" s="902"/>
      <c r="I18" s="903"/>
      <c r="J18" s="839"/>
      <c r="K18" s="854"/>
      <c r="L18" s="847"/>
      <c r="M18" s="847"/>
      <c r="N18" s="847"/>
      <c r="O18" s="848"/>
      <c r="P18" s="580"/>
      <c r="Q18" s="505"/>
      <c r="R18" s="833" t="s">
        <v>33</v>
      </c>
      <c r="S18" s="493"/>
      <c r="T18" s="833" t="s">
        <v>76</v>
      </c>
      <c r="U18" s="833"/>
      <c r="V18" s="833"/>
      <c r="W18" s="505"/>
      <c r="X18" s="505"/>
      <c r="Y18" s="833" t="s">
        <v>33</v>
      </c>
      <c r="Z18" s="497"/>
      <c r="AA18" s="770"/>
      <c r="AB18" s="771"/>
      <c r="AC18" s="344"/>
      <c r="AD18" s="345"/>
    </row>
    <row r="19" spans="1:30" ht="9.9499999999999993" customHeight="1" x14ac:dyDescent="0.15">
      <c r="A19" s="1181"/>
      <c r="B19" s="394"/>
      <c r="C19" s="394"/>
      <c r="D19" s="394"/>
      <c r="E19" s="394"/>
      <c r="F19" s="394"/>
      <c r="G19" s="394"/>
      <c r="H19" s="394"/>
      <c r="I19" s="395"/>
      <c r="J19" s="842"/>
      <c r="K19" s="855"/>
      <c r="L19" s="849"/>
      <c r="M19" s="849"/>
      <c r="N19" s="849"/>
      <c r="O19" s="850"/>
      <c r="P19" s="585"/>
      <c r="Q19" s="511"/>
      <c r="R19" s="834"/>
      <c r="S19" s="509"/>
      <c r="T19" s="834"/>
      <c r="U19" s="834"/>
      <c r="V19" s="834"/>
      <c r="W19" s="511"/>
      <c r="X19" s="511"/>
      <c r="Y19" s="834"/>
      <c r="Z19" s="862"/>
      <c r="AA19" s="773"/>
      <c r="AB19" s="774"/>
      <c r="AC19" s="344"/>
      <c r="AD19" s="345"/>
    </row>
    <row r="20" spans="1:30" ht="9.9499999999999993" customHeight="1" x14ac:dyDescent="0.15">
      <c r="A20" s="1180"/>
      <c r="B20" s="902"/>
      <c r="C20" s="902"/>
      <c r="D20" s="902"/>
      <c r="E20" s="902"/>
      <c r="F20" s="902"/>
      <c r="G20" s="902"/>
      <c r="H20" s="902"/>
      <c r="I20" s="903"/>
      <c r="J20" s="839"/>
      <c r="K20" s="854"/>
      <c r="L20" s="847"/>
      <c r="M20" s="847"/>
      <c r="N20" s="847"/>
      <c r="O20" s="848"/>
      <c r="P20" s="580"/>
      <c r="Q20" s="505"/>
      <c r="R20" s="833" t="s">
        <v>33</v>
      </c>
      <c r="S20" s="493"/>
      <c r="T20" s="833" t="s">
        <v>76</v>
      </c>
      <c r="U20" s="833"/>
      <c r="V20" s="833"/>
      <c r="W20" s="505"/>
      <c r="X20" s="505"/>
      <c r="Y20" s="833" t="s">
        <v>33</v>
      </c>
      <c r="Z20" s="497"/>
      <c r="AA20" s="770"/>
      <c r="AB20" s="771"/>
      <c r="AC20" s="344"/>
      <c r="AD20" s="345"/>
    </row>
    <row r="21" spans="1:30" ht="9.9499999999999993" customHeight="1" x14ac:dyDescent="0.15">
      <c r="A21" s="1181"/>
      <c r="B21" s="394"/>
      <c r="C21" s="394"/>
      <c r="D21" s="394"/>
      <c r="E21" s="394"/>
      <c r="F21" s="394"/>
      <c r="G21" s="394"/>
      <c r="H21" s="394"/>
      <c r="I21" s="395"/>
      <c r="J21" s="842"/>
      <c r="K21" s="855"/>
      <c r="L21" s="849"/>
      <c r="M21" s="849"/>
      <c r="N21" s="849"/>
      <c r="O21" s="850"/>
      <c r="P21" s="585"/>
      <c r="Q21" s="511"/>
      <c r="R21" s="834"/>
      <c r="S21" s="509"/>
      <c r="T21" s="834"/>
      <c r="U21" s="834"/>
      <c r="V21" s="834"/>
      <c r="W21" s="511"/>
      <c r="X21" s="511"/>
      <c r="Y21" s="834"/>
      <c r="Z21" s="862"/>
      <c r="AA21" s="773"/>
      <c r="AB21" s="774"/>
      <c r="AC21" s="344"/>
      <c r="AD21" s="345"/>
    </row>
    <row r="22" spans="1:30" ht="9.9499999999999993" customHeight="1" x14ac:dyDescent="0.15">
      <c r="A22" s="1180"/>
      <c r="B22" s="902"/>
      <c r="C22" s="902"/>
      <c r="D22" s="902"/>
      <c r="E22" s="902"/>
      <c r="F22" s="902"/>
      <c r="G22" s="902"/>
      <c r="H22" s="902"/>
      <c r="I22" s="903"/>
      <c r="J22" s="839"/>
      <c r="K22" s="854"/>
      <c r="L22" s="847"/>
      <c r="M22" s="847"/>
      <c r="N22" s="847"/>
      <c r="O22" s="848"/>
      <c r="P22" s="580"/>
      <c r="Q22" s="505"/>
      <c r="R22" s="833" t="s">
        <v>33</v>
      </c>
      <c r="S22" s="493"/>
      <c r="T22" s="833" t="s">
        <v>76</v>
      </c>
      <c r="U22" s="833"/>
      <c r="V22" s="833"/>
      <c r="W22" s="505"/>
      <c r="X22" s="505"/>
      <c r="Y22" s="833" t="s">
        <v>33</v>
      </c>
      <c r="Z22" s="497"/>
      <c r="AA22" s="770"/>
      <c r="AB22" s="771"/>
      <c r="AC22" s="344"/>
      <c r="AD22" s="345"/>
    </row>
    <row r="23" spans="1:30" ht="9.9499999999999993" customHeight="1" x14ac:dyDescent="0.15">
      <c r="A23" s="1181"/>
      <c r="B23" s="394"/>
      <c r="C23" s="394"/>
      <c r="D23" s="394"/>
      <c r="E23" s="394"/>
      <c r="F23" s="394"/>
      <c r="G23" s="394"/>
      <c r="H23" s="394"/>
      <c r="I23" s="395"/>
      <c r="J23" s="842"/>
      <c r="K23" s="855"/>
      <c r="L23" s="849"/>
      <c r="M23" s="849"/>
      <c r="N23" s="849"/>
      <c r="O23" s="850"/>
      <c r="P23" s="585"/>
      <c r="Q23" s="511"/>
      <c r="R23" s="834"/>
      <c r="S23" s="509"/>
      <c r="T23" s="834"/>
      <c r="U23" s="834"/>
      <c r="V23" s="834"/>
      <c r="W23" s="511"/>
      <c r="X23" s="511"/>
      <c r="Y23" s="834"/>
      <c r="Z23" s="862"/>
      <c r="AA23" s="773"/>
      <c r="AB23" s="774"/>
      <c r="AC23" s="344"/>
      <c r="AD23" s="345"/>
    </row>
    <row r="24" spans="1:30" ht="9.9499999999999993" customHeight="1" x14ac:dyDescent="0.15">
      <c r="A24" s="1180"/>
      <c r="B24" s="902"/>
      <c r="C24" s="902"/>
      <c r="D24" s="902"/>
      <c r="E24" s="902"/>
      <c r="F24" s="902"/>
      <c r="G24" s="902"/>
      <c r="H24" s="902"/>
      <c r="I24" s="903"/>
      <c r="J24" s="839"/>
      <c r="K24" s="854"/>
      <c r="L24" s="847"/>
      <c r="M24" s="847"/>
      <c r="N24" s="847"/>
      <c r="O24" s="848"/>
      <c r="P24" s="580"/>
      <c r="Q24" s="505"/>
      <c r="R24" s="833" t="s">
        <v>33</v>
      </c>
      <c r="S24" s="493"/>
      <c r="T24" s="833" t="s">
        <v>76</v>
      </c>
      <c r="U24" s="833"/>
      <c r="V24" s="833"/>
      <c r="W24" s="505"/>
      <c r="X24" s="505"/>
      <c r="Y24" s="833" t="s">
        <v>33</v>
      </c>
      <c r="Z24" s="497"/>
      <c r="AA24" s="770"/>
      <c r="AB24" s="771"/>
      <c r="AC24" s="344"/>
      <c r="AD24" s="345"/>
    </row>
    <row r="25" spans="1:30" ht="9.9499999999999993" customHeight="1" x14ac:dyDescent="0.15">
      <c r="A25" s="1181"/>
      <c r="B25" s="394"/>
      <c r="C25" s="394"/>
      <c r="D25" s="394"/>
      <c r="E25" s="394"/>
      <c r="F25" s="394"/>
      <c r="G25" s="394"/>
      <c r="H25" s="394"/>
      <c r="I25" s="395"/>
      <c r="J25" s="842"/>
      <c r="K25" s="855"/>
      <c r="L25" s="849"/>
      <c r="M25" s="849"/>
      <c r="N25" s="849"/>
      <c r="O25" s="850"/>
      <c r="P25" s="585"/>
      <c r="Q25" s="511"/>
      <c r="R25" s="834"/>
      <c r="S25" s="509"/>
      <c r="T25" s="834"/>
      <c r="U25" s="834"/>
      <c r="V25" s="834"/>
      <c r="W25" s="511"/>
      <c r="X25" s="511"/>
      <c r="Y25" s="834"/>
      <c r="Z25" s="862"/>
      <c r="AA25" s="773"/>
      <c r="AB25" s="774"/>
      <c r="AC25" s="344"/>
      <c r="AD25" s="345"/>
    </row>
    <row r="26" spans="1:30" ht="16.5" customHeight="1" x14ac:dyDescent="0.15">
      <c r="A26" s="346" t="s">
        <v>154</v>
      </c>
      <c r="B26" s="347"/>
      <c r="C26" s="347"/>
      <c r="D26" s="347"/>
      <c r="E26" s="347"/>
      <c r="F26" s="347"/>
      <c r="G26" s="347"/>
      <c r="H26" s="347"/>
      <c r="I26" s="347"/>
      <c r="J26" s="348"/>
      <c r="K26" s="349"/>
      <c r="L26" s="349"/>
      <c r="M26" s="349"/>
      <c r="N26" s="253"/>
      <c r="O26" s="253"/>
      <c r="P26" s="253"/>
      <c r="Q26" s="253"/>
      <c r="R26" s="253"/>
      <c r="S26" s="253"/>
      <c r="T26" s="253"/>
      <c r="U26" s="253"/>
      <c r="V26" s="253"/>
      <c r="W26" s="253"/>
      <c r="X26" s="253"/>
      <c r="Y26" s="253"/>
      <c r="Z26" s="253"/>
      <c r="AA26" s="253"/>
      <c r="AB26" s="329"/>
      <c r="AC26" s="344"/>
      <c r="AD26" s="345"/>
    </row>
    <row r="27" spans="1:30" ht="9.9499999999999993" customHeight="1" x14ac:dyDescent="0.15">
      <c r="A27" s="1180"/>
      <c r="B27" s="902"/>
      <c r="C27" s="902"/>
      <c r="D27" s="902"/>
      <c r="E27" s="902"/>
      <c r="F27" s="902"/>
      <c r="G27" s="902"/>
      <c r="H27" s="902"/>
      <c r="I27" s="903"/>
      <c r="J27" s="1184" t="s">
        <v>155</v>
      </c>
      <c r="K27" s="1185"/>
      <c r="L27" s="847"/>
      <c r="M27" s="847"/>
      <c r="N27" s="847"/>
      <c r="O27" s="848"/>
      <c r="P27" s="580"/>
      <c r="Q27" s="505"/>
      <c r="R27" s="833" t="s">
        <v>33</v>
      </c>
      <c r="S27" s="493"/>
      <c r="T27" s="833" t="s">
        <v>76</v>
      </c>
      <c r="U27" s="833"/>
      <c r="V27" s="833"/>
      <c r="W27" s="505"/>
      <c r="X27" s="505"/>
      <c r="Y27" s="833" t="s">
        <v>33</v>
      </c>
      <c r="Z27" s="497"/>
      <c r="AA27" s="770"/>
      <c r="AB27" s="771"/>
      <c r="AC27" s="344"/>
      <c r="AD27" s="345"/>
    </row>
    <row r="28" spans="1:30" ht="9.9499999999999993" customHeight="1" x14ac:dyDescent="0.15">
      <c r="A28" s="1181"/>
      <c r="B28" s="394"/>
      <c r="C28" s="394"/>
      <c r="D28" s="394"/>
      <c r="E28" s="394"/>
      <c r="F28" s="394"/>
      <c r="G28" s="394"/>
      <c r="H28" s="394"/>
      <c r="I28" s="395"/>
      <c r="J28" s="897"/>
      <c r="K28" s="1185"/>
      <c r="L28" s="849"/>
      <c r="M28" s="849"/>
      <c r="N28" s="849"/>
      <c r="O28" s="850"/>
      <c r="P28" s="585"/>
      <c r="Q28" s="511"/>
      <c r="R28" s="834"/>
      <c r="S28" s="509"/>
      <c r="T28" s="834"/>
      <c r="U28" s="834"/>
      <c r="V28" s="834"/>
      <c r="W28" s="511"/>
      <c r="X28" s="511"/>
      <c r="Y28" s="834"/>
      <c r="Z28" s="862"/>
      <c r="AA28" s="773"/>
      <c r="AB28" s="774"/>
      <c r="AC28" s="344"/>
      <c r="AD28" s="345"/>
    </row>
    <row r="29" spans="1:30" ht="9.9499999999999993" customHeight="1" x14ac:dyDescent="0.15">
      <c r="A29" s="1180"/>
      <c r="B29" s="902"/>
      <c r="C29" s="902"/>
      <c r="D29" s="902"/>
      <c r="E29" s="902"/>
      <c r="F29" s="902"/>
      <c r="G29" s="902"/>
      <c r="H29" s="902"/>
      <c r="I29" s="903"/>
      <c r="J29" s="1184" t="s">
        <v>155</v>
      </c>
      <c r="K29" s="1185"/>
      <c r="L29" s="847"/>
      <c r="M29" s="847"/>
      <c r="N29" s="847"/>
      <c r="O29" s="848"/>
      <c r="P29" s="580"/>
      <c r="Q29" s="505"/>
      <c r="R29" s="833" t="s">
        <v>33</v>
      </c>
      <c r="S29" s="493"/>
      <c r="T29" s="833" t="s">
        <v>76</v>
      </c>
      <c r="U29" s="833"/>
      <c r="V29" s="833"/>
      <c r="W29" s="505"/>
      <c r="X29" s="505"/>
      <c r="Y29" s="833" t="s">
        <v>33</v>
      </c>
      <c r="Z29" s="497"/>
      <c r="AA29" s="770"/>
      <c r="AB29" s="771"/>
      <c r="AC29" s="344"/>
      <c r="AD29" s="345"/>
    </row>
    <row r="30" spans="1:30" ht="9.9499999999999993" customHeight="1" x14ac:dyDescent="0.15">
      <c r="A30" s="1181"/>
      <c r="B30" s="394"/>
      <c r="C30" s="394"/>
      <c r="D30" s="394"/>
      <c r="E30" s="394"/>
      <c r="F30" s="394"/>
      <c r="G30" s="394"/>
      <c r="H30" s="394"/>
      <c r="I30" s="395"/>
      <c r="J30" s="897"/>
      <c r="K30" s="1185"/>
      <c r="L30" s="849"/>
      <c r="M30" s="849"/>
      <c r="N30" s="849"/>
      <c r="O30" s="850"/>
      <c r="P30" s="585"/>
      <c r="Q30" s="511"/>
      <c r="R30" s="834"/>
      <c r="S30" s="509"/>
      <c r="T30" s="834"/>
      <c r="U30" s="834"/>
      <c r="V30" s="834"/>
      <c r="W30" s="511"/>
      <c r="X30" s="511"/>
      <c r="Y30" s="834"/>
      <c r="Z30" s="862"/>
      <c r="AA30" s="773"/>
      <c r="AB30" s="774"/>
      <c r="AC30" s="344"/>
      <c r="AD30" s="345"/>
    </row>
    <row r="31" spans="1:30" ht="9.9499999999999993" customHeight="1" x14ac:dyDescent="0.15">
      <c r="A31" s="1180"/>
      <c r="B31" s="902"/>
      <c r="C31" s="902"/>
      <c r="D31" s="902"/>
      <c r="E31" s="902"/>
      <c r="F31" s="902"/>
      <c r="G31" s="902"/>
      <c r="H31" s="902"/>
      <c r="I31" s="903"/>
      <c r="J31" s="1184" t="s">
        <v>155</v>
      </c>
      <c r="K31" s="1185"/>
      <c r="L31" s="847"/>
      <c r="M31" s="847"/>
      <c r="N31" s="847"/>
      <c r="O31" s="848"/>
      <c r="P31" s="580"/>
      <c r="Q31" s="505"/>
      <c r="R31" s="833" t="s">
        <v>33</v>
      </c>
      <c r="S31" s="493"/>
      <c r="T31" s="833" t="s">
        <v>76</v>
      </c>
      <c r="U31" s="833"/>
      <c r="V31" s="833"/>
      <c r="W31" s="505"/>
      <c r="X31" s="505"/>
      <c r="Y31" s="833" t="s">
        <v>33</v>
      </c>
      <c r="Z31" s="497"/>
      <c r="AA31" s="770"/>
      <c r="AB31" s="771"/>
      <c r="AC31" s="344"/>
      <c r="AD31" s="345"/>
    </row>
    <row r="32" spans="1:30" ht="12" customHeight="1" x14ac:dyDescent="0.15">
      <c r="A32" s="1181"/>
      <c r="B32" s="394"/>
      <c r="C32" s="394"/>
      <c r="D32" s="394"/>
      <c r="E32" s="394"/>
      <c r="F32" s="394"/>
      <c r="G32" s="394"/>
      <c r="H32" s="394"/>
      <c r="I32" s="395"/>
      <c r="J32" s="897"/>
      <c r="K32" s="1185"/>
      <c r="L32" s="849"/>
      <c r="M32" s="849"/>
      <c r="N32" s="849"/>
      <c r="O32" s="850"/>
      <c r="P32" s="585"/>
      <c r="Q32" s="511"/>
      <c r="R32" s="834"/>
      <c r="S32" s="509"/>
      <c r="T32" s="834"/>
      <c r="U32" s="834"/>
      <c r="V32" s="834"/>
      <c r="W32" s="511"/>
      <c r="X32" s="511"/>
      <c r="Y32" s="834"/>
      <c r="Z32" s="862"/>
      <c r="AA32" s="773"/>
      <c r="AB32" s="774"/>
      <c r="AC32" s="181"/>
      <c r="AD32" s="181"/>
    </row>
    <row r="33" spans="1:30" ht="9.9499999999999993" customHeight="1" x14ac:dyDescent="0.15">
      <c r="S33" s="350"/>
      <c r="T33" s="350"/>
      <c r="U33" s="350"/>
      <c r="V33" s="350"/>
      <c r="W33" s="350"/>
      <c r="X33" s="350"/>
      <c r="Y33" s="350"/>
      <c r="Z33" s="350"/>
      <c r="AA33" s="350"/>
      <c r="AB33" s="350"/>
      <c r="AC33" s="344"/>
      <c r="AD33" s="345"/>
    </row>
    <row r="34" spans="1:30" ht="9.9499999999999993" customHeight="1" x14ac:dyDescent="0.15">
      <c r="A34" s="251" t="s">
        <v>159</v>
      </c>
      <c r="B34" s="251"/>
      <c r="C34" s="251"/>
      <c r="D34" s="251"/>
      <c r="E34" s="251"/>
      <c r="F34" s="251"/>
      <c r="G34" s="251"/>
      <c r="H34" s="251"/>
      <c r="I34" s="251"/>
      <c r="J34" s="251"/>
      <c r="K34" s="251"/>
      <c r="L34" s="351"/>
      <c r="S34" s="350"/>
      <c r="T34" s="350"/>
      <c r="U34" s="350"/>
      <c r="V34" s="350"/>
      <c r="W34" s="350"/>
      <c r="X34" s="350"/>
      <c r="Y34" s="350"/>
      <c r="Z34" s="350"/>
      <c r="AA34" s="350"/>
      <c r="AB34" s="350"/>
      <c r="AC34" s="344"/>
      <c r="AD34" s="345"/>
    </row>
    <row r="35" spans="1:30" ht="9.9499999999999993" customHeight="1" x14ac:dyDescent="0.15">
      <c r="A35" s="897" t="s">
        <v>160</v>
      </c>
      <c r="B35" s="897"/>
      <c r="C35" s="897"/>
      <c r="D35" s="897"/>
      <c r="E35" s="897"/>
      <c r="F35" s="897"/>
      <c r="G35" s="897"/>
      <c r="H35" s="897"/>
      <c r="I35" s="897"/>
      <c r="J35" s="1184" t="s">
        <v>155</v>
      </c>
      <c r="K35" s="1185"/>
      <c r="L35" s="1183" t="s">
        <v>150</v>
      </c>
      <c r="M35" s="905"/>
      <c r="N35" s="905"/>
      <c r="O35" s="905"/>
      <c r="P35" s="897" t="s">
        <v>151</v>
      </c>
      <c r="Q35" s="897"/>
      <c r="R35" s="897"/>
      <c r="S35" s="897"/>
      <c r="T35" s="897"/>
      <c r="U35" s="897"/>
      <c r="V35" s="897"/>
      <c r="W35" s="897"/>
      <c r="X35" s="897"/>
      <c r="Y35" s="897"/>
      <c r="Z35" s="897"/>
      <c r="AA35" s="960" t="s">
        <v>152</v>
      </c>
      <c r="AB35" s="989"/>
      <c r="AC35" s="344"/>
      <c r="AD35" s="345"/>
    </row>
    <row r="36" spans="1:30" ht="17.25" customHeight="1" x14ac:dyDescent="0.15">
      <c r="A36" s="897"/>
      <c r="B36" s="897"/>
      <c r="C36" s="897"/>
      <c r="D36" s="897"/>
      <c r="E36" s="897"/>
      <c r="F36" s="897"/>
      <c r="G36" s="897"/>
      <c r="H36" s="897"/>
      <c r="I36" s="897"/>
      <c r="J36" s="897"/>
      <c r="K36" s="1185"/>
      <c r="L36" s="1183"/>
      <c r="M36" s="905"/>
      <c r="N36" s="905"/>
      <c r="O36" s="905"/>
      <c r="P36" s="897"/>
      <c r="Q36" s="897"/>
      <c r="R36" s="897"/>
      <c r="S36" s="897"/>
      <c r="T36" s="897"/>
      <c r="U36" s="897"/>
      <c r="V36" s="897"/>
      <c r="W36" s="897"/>
      <c r="X36" s="897"/>
      <c r="Y36" s="897"/>
      <c r="Z36" s="897"/>
      <c r="AA36" s="989"/>
      <c r="AB36" s="989"/>
      <c r="AC36" s="344"/>
      <c r="AD36" s="345"/>
    </row>
    <row r="37" spans="1:30" ht="9.9499999999999993" customHeight="1" x14ac:dyDescent="0.15">
      <c r="A37" s="1180"/>
      <c r="B37" s="902"/>
      <c r="C37" s="902"/>
      <c r="D37" s="902"/>
      <c r="E37" s="902"/>
      <c r="F37" s="902"/>
      <c r="G37" s="902"/>
      <c r="H37" s="902"/>
      <c r="I37" s="903"/>
      <c r="J37" s="1184" t="s">
        <v>155</v>
      </c>
      <c r="K37" s="1185"/>
      <c r="L37" s="847"/>
      <c r="M37" s="847"/>
      <c r="N37" s="847"/>
      <c r="O37" s="848"/>
      <c r="P37" s="580"/>
      <c r="Q37" s="505"/>
      <c r="R37" s="833" t="s">
        <v>33</v>
      </c>
      <c r="S37" s="493"/>
      <c r="T37" s="833" t="s">
        <v>76</v>
      </c>
      <c r="U37" s="833"/>
      <c r="V37" s="833"/>
      <c r="W37" s="505"/>
      <c r="X37" s="505"/>
      <c r="Y37" s="833" t="s">
        <v>33</v>
      </c>
      <c r="Z37" s="497"/>
      <c r="AA37" s="770"/>
      <c r="AB37" s="771"/>
      <c r="AC37" s="344"/>
      <c r="AD37" s="345"/>
    </row>
    <row r="38" spans="1:30" ht="9.9499999999999993" customHeight="1" x14ac:dyDescent="0.15">
      <c r="A38" s="1181"/>
      <c r="B38" s="394"/>
      <c r="C38" s="394"/>
      <c r="D38" s="394"/>
      <c r="E38" s="394"/>
      <c r="F38" s="394"/>
      <c r="G38" s="394"/>
      <c r="H38" s="394"/>
      <c r="I38" s="395"/>
      <c r="J38" s="897"/>
      <c r="K38" s="1185"/>
      <c r="L38" s="849"/>
      <c r="M38" s="849"/>
      <c r="N38" s="849"/>
      <c r="O38" s="850"/>
      <c r="P38" s="585"/>
      <c r="Q38" s="511"/>
      <c r="R38" s="834"/>
      <c r="S38" s="509"/>
      <c r="T38" s="834"/>
      <c r="U38" s="834"/>
      <c r="V38" s="834"/>
      <c r="W38" s="511"/>
      <c r="X38" s="511"/>
      <c r="Y38" s="834"/>
      <c r="Z38" s="862"/>
      <c r="AA38" s="773"/>
      <c r="AB38" s="774"/>
      <c r="AC38" s="344"/>
      <c r="AD38" s="345"/>
    </row>
    <row r="39" spans="1:30" ht="9.9499999999999993" customHeight="1" x14ac:dyDescent="0.15">
      <c r="A39" s="1180"/>
      <c r="B39" s="902"/>
      <c r="C39" s="902"/>
      <c r="D39" s="902"/>
      <c r="E39" s="902"/>
      <c r="F39" s="902"/>
      <c r="G39" s="902"/>
      <c r="H39" s="902"/>
      <c r="I39" s="903"/>
      <c r="J39" s="1184" t="s">
        <v>155</v>
      </c>
      <c r="K39" s="1185"/>
      <c r="L39" s="847"/>
      <c r="M39" s="847"/>
      <c r="N39" s="847"/>
      <c r="O39" s="848"/>
      <c r="P39" s="580"/>
      <c r="Q39" s="505"/>
      <c r="R39" s="833" t="s">
        <v>33</v>
      </c>
      <c r="S39" s="493"/>
      <c r="T39" s="833" t="s">
        <v>76</v>
      </c>
      <c r="U39" s="833"/>
      <c r="V39" s="833"/>
      <c r="W39" s="505"/>
      <c r="X39" s="505"/>
      <c r="Y39" s="833" t="s">
        <v>33</v>
      </c>
      <c r="Z39" s="497"/>
      <c r="AA39" s="770"/>
      <c r="AB39" s="771"/>
      <c r="AC39" s="344"/>
      <c r="AD39" s="345"/>
    </row>
    <row r="40" spans="1:30" ht="9.9499999999999993" customHeight="1" x14ac:dyDescent="0.15">
      <c r="A40" s="1181"/>
      <c r="B40" s="394"/>
      <c r="C40" s="394"/>
      <c r="D40" s="394"/>
      <c r="E40" s="394"/>
      <c r="F40" s="394"/>
      <c r="G40" s="394"/>
      <c r="H40" s="394"/>
      <c r="I40" s="395"/>
      <c r="J40" s="897"/>
      <c r="K40" s="1185"/>
      <c r="L40" s="849"/>
      <c r="M40" s="849"/>
      <c r="N40" s="849"/>
      <c r="O40" s="850"/>
      <c r="P40" s="585"/>
      <c r="Q40" s="511"/>
      <c r="R40" s="834"/>
      <c r="S40" s="509"/>
      <c r="T40" s="834"/>
      <c r="U40" s="834"/>
      <c r="V40" s="834"/>
      <c r="W40" s="511"/>
      <c r="X40" s="511"/>
      <c r="Y40" s="834"/>
      <c r="Z40" s="862"/>
      <c r="AA40" s="773"/>
      <c r="AB40" s="774"/>
      <c r="AC40" s="344"/>
      <c r="AD40" s="345"/>
    </row>
    <row r="41" spans="1:30" ht="12.75" customHeight="1" x14ac:dyDescent="0.15">
      <c r="AC41" s="344"/>
      <c r="AD41" s="345"/>
    </row>
    <row r="42" spans="1:30" ht="15" customHeight="1" x14ac:dyDescent="0.15">
      <c r="A42" s="352" t="s">
        <v>164</v>
      </c>
      <c r="B42" s="251"/>
      <c r="C42" s="251"/>
      <c r="D42" s="251"/>
      <c r="E42" s="251"/>
      <c r="F42" s="251"/>
      <c r="G42" s="251"/>
      <c r="H42" s="251"/>
      <c r="I42" s="251"/>
      <c r="J42" s="251"/>
      <c r="K42" s="251"/>
      <c r="L42" s="351"/>
      <c r="AC42" s="344"/>
      <c r="AD42" s="345"/>
    </row>
    <row r="43" spans="1:30" ht="15.75" customHeight="1" x14ac:dyDescent="0.15">
      <c r="A43" s="27" t="s">
        <v>42</v>
      </c>
      <c r="B43" s="253" t="s">
        <v>139</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329"/>
      <c r="AC43" s="344"/>
      <c r="AD43" s="345"/>
    </row>
    <row r="44" spans="1:30" ht="14.25" customHeight="1" x14ac:dyDescent="0.15">
      <c r="A44" s="110" t="s">
        <v>42</v>
      </c>
      <c r="B44" s="1176" t="s">
        <v>140</v>
      </c>
      <c r="C44" s="861"/>
      <c r="D44" s="861"/>
      <c r="E44" s="861"/>
      <c r="F44" s="861"/>
      <c r="G44" s="861"/>
      <c r="H44" s="861"/>
      <c r="I44" s="861"/>
      <c r="J44" s="861"/>
      <c r="K44" s="861"/>
      <c r="L44" s="861"/>
      <c r="M44" s="861"/>
      <c r="N44" s="861"/>
      <c r="O44" s="1042"/>
      <c r="P44" s="1042"/>
      <c r="Q44" s="1042"/>
      <c r="R44" s="1042"/>
      <c r="S44" s="1042"/>
      <c r="T44" s="1042"/>
      <c r="U44" s="1042"/>
      <c r="V44" s="1042"/>
      <c r="W44" s="1042"/>
      <c r="X44" s="1042"/>
      <c r="Y44" s="1042"/>
      <c r="Z44" s="1042"/>
      <c r="AA44" s="1042"/>
      <c r="AB44" s="1186"/>
      <c r="AC44" s="344"/>
      <c r="AD44" s="345"/>
    </row>
    <row r="45" spans="1:30" ht="28.5" customHeight="1" x14ac:dyDescent="0.15">
      <c r="A45" s="27" t="s">
        <v>42</v>
      </c>
      <c r="B45" s="822" t="s">
        <v>143</v>
      </c>
      <c r="C45" s="823"/>
      <c r="D45" s="823"/>
      <c r="E45" s="823"/>
      <c r="F45" s="823"/>
      <c r="G45" s="823"/>
      <c r="H45" s="823"/>
      <c r="I45" s="824" t="s">
        <v>141</v>
      </c>
      <c r="J45" s="825"/>
      <c r="K45" s="825"/>
      <c r="L45" s="825"/>
      <c r="M45" s="1158"/>
      <c r="N45" s="1159"/>
      <c r="O45" s="1160"/>
      <c r="P45" s="829" t="s">
        <v>142</v>
      </c>
      <c r="Q45" s="825"/>
      <c r="R45" s="825"/>
      <c r="S45" s="1161"/>
      <c r="T45" s="1161"/>
      <c r="U45" s="1161"/>
      <c r="V45" s="1161"/>
      <c r="W45" s="1161"/>
      <c r="X45" s="1161"/>
      <c r="Y45" s="1161"/>
      <c r="Z45" s="1161"/>
      <c r="AA45" s="1161"/>
      <c r="AB45" s="1162"/>
      <c r="AC45" s="344"/>
      <c r="AD45" s="345"/>
    </row>
    <row r="46" spans="1:30" ht="15" customHeight="1" x14ac:dyDescent="0.15">
      <c r="A46" s="27" t="s">
        <v>42</v>
      </c>
      <c r="B46" s="353" t="s">
        <v>163</v>
      </c>
      <c r="C46" s="353"/>
      <c r="D46" s="353"/>
      <c r="E46" s="353"/>
      <c r="F46" s="353"/>
      <c r="G46" s="112"/>
      <c r="H46" s="112"/>
      <c r="I46" s="112"/>
      <c r="J46" s="112"/>
      <c r="K46" s="112"/>
      <c r="L46" s="354"/>
      <c r="M46" s="354"/>
      <c r="N46" s="354"/>
      <c r="O46" s="355"/>
      <c r="P46" s="355"/>
      <c r="Q46" s="356"/>
      <c r="R46" s="356"/>
      <c r="S46" s="356"/>
      <c r="T46" s="356"/>
      <c r="U46" s="356"/>
      <c r="V46" s="357"/>
      <c r="W46" s="357"/>
      <c r="X46" s="357"/>
      <c r="Y46" s="357"/>
      <c r="Z46" s="357"/>
      <c r="AA46" s="357"/>
      <c r="AB46" s="358"/>
      <c r="AC46" s="181"/>
      <c r="AD46" s="181"/>
    </row>
    <row r="47" spans="1:30" ht="15.75" customHeight="1" x14ac:dyDescent="0.15">
      <c r="A47" s="27" t="s">
        <v>42</v>
      </c>
      <c r="B47" s="1176" t="s">
        <v>95</v>
      </c>
      <c r="C47" s="861"/>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90"/>
      <c r="AC47" s="181"/>
      <c r="AD47" s="181"/>
    </row>
    <row r="48" spans="1:30" ht="9.9499999999999993" customHeight="1" x14ac:dyDescent="0.15">
      <c r="A48" s="235"/>
      <c r="B48" s="316"/>
      <c r="C48" s="257"/>
      <c r="D48" s="257"/>
      <c r="E48" s="316"/>
      <c r="F48" s="316"/>
      <c r="G48" s="168"/>
      <c r="H48" s="257"/>
      <c r="I48" s="257"/>
      <c r="J48" s="316"/>
      <c r="K48" s="257"/>
      <c r="L48" s="316"/>
      <c r="M48" s="242"/>
      <c r="N48" s="242"/>
      <c r="O48" s="242"/>
      <c r="P48" s="242"/>
      <c r="Q48" s="242"/>
      <c r="R48" s="242"/>
      <c r="S48" s="242"/>
      <c r="T48" s="242"/>
      <c r="U48" s="242"/>
      <c r="V48" s="242"/>
      <c r="W48" s="242"/>
      <c r="X48" s="240"/>
      <c r="Y48" s="240"/>
      <c r="Z48" s="242"/>
      <c r="AA48" s="242"/>
      <c r="AB48" s="359"/>
      <c r="AC48" s="242"/>
      <c r="AD48" s="242"/>
    </row>
    <row r="49" spans="1:30" ht="12" customHeight="1" x14ac:dyDescent="0.15">
      <c r="A49" s="360" t="s">
        <v>132</v>
      </c>
      <c r="B49" s="361"/>
      <c r="C49" s="361"/>
      <c r="D49" s="361"/>
      <c r="E49" s="361"/>
      <c r="F49" s="361"/>
      <c r="G49" s="361"/>
      <c r="H49" s="361"/>
      <c r="I49" s="361"/>
      <c r="J49" s="361"/>
      <c r="K49" s="361"/>
      <c r="L49" s="361"/>
      <c r="M49" s="361"/>
      <c r="N49" s="362"/>
      <c r="O49" s="161"/>
      <c r="P49" s="161"/>
      <c r="Q49" s="161"/>
      <c r="R49" s="161"/>
      <c r="S49" s="161"/>
      <c r="T49" s="161"/>
      <c r="U49" s="161"/>
      <c r="V49" s="161"/>
      <c r="W49" s="161"/>
      <c r="X49" s="161"/>
      <c r="Y49" s="161"/>
      <c r="Z49" s="161"/>
      <c r="AA49" s="161"/>
      <c r="AB49" s="162"/>
    </row>
    <row r="50" spans="1:30" ht="18" customHeight="1" x14ac:dyDescent="0.15">
      <c r="A50" s="1164"/>
      <c r="B50" s="1165"/>
      <c r="C50" s="1165"/>
      <c r="D50" s="1165"/>
      <c r="E50" s="1165"/>
      <c r="F50" s="1165"/>
      <c r="G50" s="1165"/>
      <c r="H50" s="1165"/>
      <c r="I50" s="1165"/>
      <c r="J50" s="1165"/>
      <c r="K50" s="1165"/>
      <c r="L50" s="1165"/>
      <c r="M50" s="1165"/>
      <c r="N50" s="1165"/>
      <c r="O50" s="1165"/>
      <c r="P50" s="1165"/>
      <c r="Q50" s="1165"/>
      <c r="R50" s="1165"/>
      <c r="S50" s="1165"/>
      <c r="T50" s="1165"/>
      <c r="U50" s="1165"/>
      <c r="V50" s="1165"/>
      <c r="W50" s="1165"/>
      <c r="X50" s="1165"/>
      <c r="Y50" s="1165"/>
      <c r="Z50" s="1165"/>
      <c r="AA50" s="1165"/>
      <c r="AB50" s="1166"/>
      <c r="AC50" s="168"/>
      <c r="AD50" s="168"/>
    </row>
    <row r="51" spans="1:30" ht="18" customHeight="1" x14ac:dyDescent="0.15">
      <c r="A51" s="1167"/>
      <c r="B51" s="1168"/>
      <c r="C51" s="1168"/>
      <c r="D51" s="1168"/>
      <c r="E51" s="1168"/>
      <c r="F51" s="1168"/>
      <c r="G51" s="1168"/>
      <c r="H51" s="1168"/>
      <c r="I51" s="1168"/>
      <c r="J51" s="1168"/>
      <c r="K51" s="1168"/>
      <c r="L51" s="1168"/>
      <c r="M51" s="1168"/>
      <c r="N51" s="1168"/>
      <c r="O51" s="1168"/>
      <c r="P51" s="1168"/>
      <c r="Q51" s="1168"/>
      <c r="R51" s="1168"/>
      <c r="S51" s="1168"/>
      <c r="T51" s="1168"/>
      <c r="U51" s="1168"/>
      <c r="V51" s="1168"/>
      <c r="W51" s="1168"/>
      <c r="X51" s="1168"/>
      <c r="Y51" s="1168"/>
      <c r="Z51" s="1168"/>
      <c r="AA51" s="1168"/>
      <c r="AB51" s="1169"/>
      <c r="AC51" s="254"/>
      <c r="AD51" s="254"/>
    </row>
    <row r="52" spans="1:30" ht="18" customHeight="1" x14ac:dyDescent="0.15">
      <c r="A52" s="1167"/>
      <c r="B52" s="1168"/>
      <c r="C52" s="1168"/>
      <c r="D52" s="1168"/>
      <c r="E52" s="1168"/>
      <c r="F52" s="1168"/>
      <c r="G52" s="1168"/>
      <c r="H52" s="1168"/>
      <c r="I52" s="1168"/>
      <c r="J52" s="1168"/>
      <c r="K52" s="1168"/>
      <c r="L52" s="1168"/>
      <c r="M52" s="1168"/>
      <c r="N52" s="1168"/>
      <c r="O52" s="1168"/>
      <c r="P52" s="1168"/>
      <c r="Q52" s="1168"/>
      <c r="R52" s="1168"/>
      <c r="S52" s="1168"/>
      <c r="T52" s="1168"/>
      <c r="U52" s="1168"/>
      <c r="V52" s="1168"/>
      <c r="W52" s="1168"/>
      <c r="X52" s="1168"/>
      <c r="Y52" s="1168"/>
      <c r="Z52" s="1168"/>
      <c r="AA52" s="1168"/>
      <c r="AB52" s="1169"/>
      <c r="AC52" s="254"/>
      <c r="AD52" s="254"/>
    </row>
    <row r="53" spans="1:30" ht="18" customHeight="1" x14ac:dyDescent="0.15">
      <c r="A53" s="1167"/>
      <c r="B53" s="1168"/>
      <c r="C53" s="1168"/>
      <c r="D53" s="1168"/>
      <c r="E53" s="1168"/>
      <c r="F53" s="1168"/>
      <c r="G53" s="1168"/>
      <c r="H53" s="1168"/>
      <c r="I53" s="1168"/>
      <c r="J53" s="1168"/>
      <c r="K53" s="1168"/>
      <c r="L53" s="1168"/>
      <c r="M53" s="1168"/>
      <c r="N53" s="1168"/>
      <c r="O53" s="1168"/>
      <c r="P53" s="1168"/>
      <c r="Q53" s="1168"/>
      <c r="R53" s="1168"/>
      <c r="S53" s="1168"/>
      <c r="T53" s="1168"/>
      <c r="U53" s="1168"/>
      <c r="V53" s="1168"/>
      <c r="W53" s="1168"/>
      <c r="X53" s="1168"/>
      <c r="Y53" s="1168"/>
      <c r="Z53" s="1168"/>
      <c r="AA53" s="1168"/>
      <c r="AB53" s="1169"/>
      <c r="AC53" s="254"/>
      <c r="AD53" s="254"/>
    </row>
    <row r="54" spans="1:30" ht="18" customHeight="1" x14ac:dyDescent="0.15">
      <c r="A54" s="1167"/>
      <c r="B54" s="1168"/>
      <c r="C54" s="1168"/>
      <c r="D54" s="1168"/>
      <c r="E54" s="1168"/>
      <c r="F54" s="1168"/>
      <c r="G54" s="1168"/>
      <c r="H54" s="1168"/>
      <c r="I54" s="1168"/>
      <c r="J54" s="1168"/>
      <c r="K54" s="1168"/>
      <c r="L54" s="1168"/>
      <c r="M54" s="1168"/>
      <c r="N54" s="1168"/>
      <c r="O54" s="1168"/>
      <c r="P54" s="1168"/>
      <c r="Q54" s="1168"/>
      <c r="R54" s="1168"/>
      <c r="S54" s="1168"/>
      <c r="T54" s="1168"/>
      <c r="U54" s="1168"/>
      <c r="V54" s="1168"/>
      <c r="W54" s="1168"/>
      <c r="X54" s="1168"/>
      <c r="Y54" s="1168"/>
      <c r="Z54" s="1168"/>
      <c r="AA54" s="1168"/>
      <c r="AB54" s="1169"/>
      <c r="AC54" s="168"/>
      <c r="AD54" s="168"/>
    </row>
    <row r="55" spans="1:30" ht="18" customHeight="1" x14ac:dyDescent="0.15">
      <c r="A55" s="1170"/>
      <c r="B55" s="1171"/>
      <c r="C55" s="1171"/>
      <c r="D55" s="1171"/>
      <c r="E55" s="1171"/>
      <c r="F55" s="1171"/>
      <c r="G55" s="1171"/>
      <c r="H55" s="1171"/>
      <c r="I55" s="1171"/>
      <c r="J55" s="1171"/>
      <c r="K55" s="1171"/>
      <c r="L55" s="1171"/>
      <c r="M55" s="1171"/>
      <c r="N55" s="1171"/>
      <c r="O55" s="1171"/>
      <c r="P55" s="1171"/>
      <c r="Q55" s="1171"/>
      <c r="R55" s="1171"/>
      <c r="S55" s="1171"/>
      <c r="T55" s="1171"/>
      <c r="U55" s="1171"/>
      <c r="V55" s="1171"/>
      <c r="W55" s="1171"/>
      <c r="X55" s="1171"/>
      <c r="Y55" s="1171"/>
      <c r="Z55" s="1171"/>
      <c r="AA55" s="1171"/>
      <c r="AB55" s="1172"/>
      <c r="AC55" s="254"/>
      <c r="AD55" s="254"/>
    </row>
    <row r="56" spans="1:30" ht="24" customHeight="1" x14ac:dyDescent="0.2">
      <c r="A56" s="363" t="s">
        <v>133</v>
      </c>
      <c r="B56" s="361"/>
      <c r="C56" s="361"/>
      <c r="D56" s="161"/>
      <c r="E56" s="361"/>
      <c r="F56" s="361"/>
      <c r="G56" s="161"/>
      <c r="H56" s="361"/>
      <c r="I56" s="161"/>
      <c r="J56" s="361"/>
      <c r="K56" s="361"/>
      <c r="L56" s="361"/>
      <c r="M56" s="361"/>
      <c r="N56" s="364"/>
      <c r="O56" s="161"/>
      <c r="P56" s="161"/>
      <c r="Q56" s="161"/>
      <c r="R56" s="161"/>
      <c r="S56" s="161"/>
      <c r="T56" s="161"/>
      <c r="U56" s="161"/>
      <c r="V56" s="161"/>
      <c r="W56" s="161"/>
      <c r="X56" s="257"/>
      <c r="Y56" s="257"/>
      <c r="Z56" s="257"/>
      <c r="AA56" s="257"/>
      <c r="AB56" s="257"/>
      <c r="AC56" s="257"/>
      <c r="AD56" s="257"/>
    </row>
    <row r="57" spans="1:30" ht="20.100000000000001" customHeight="1" x14ac:dyDescent="0.15">
      <c r="A57" s="900" t="s">
        <v>144</v>
      </c>
      <c r="B57" s="878"/>
      <c r="C57" s="878"/>
      <c r="D57" s="878"/>
      <c r="E57" s="878"/>
      <c r="F57" s="878"/>
      <c r="G57" s="878"/>
      <c r="H57" s="878"/>
      <c r="I57" s="878"/>
      <c r="J57" s="228" t="s">
        <v>145</v>
      </c>
      <c r="K57" s="253" t="s">
        <v>146</v>
      </c>
      <c r="L57" s="253"/>
      <c r="M57" s="228" t="s">
        <v>145</v>
      </c>
      <c r="N57" s="253" t="s">
        <v>147</v>
      </c>
      <c r="O57" s="253"/>
      <c r="P57" s="253"/>
      <c r="Q57" s="253"/>
      <c r="R57" s="253"/>
      <c r="S57" s="354"/>
      <c r="T57" s="1177"/>
      <c r="U57" s="1177"/>
      <c r="V57" s="365"/>
      <c r="W57" s="1177"/>
      <c r="X57" s="1177"/>
      <c r="Y57" s="366"/>
      <c r="Z57" s="1163"/>
      <c r="AA57" s="1163"/>
      <c r="AB57" s="367"/>
      <c r="AC57" s="316"/>
      <c r="AD57" s="257"/>
    </row>
    <row r="58" spans="1:30" ht="20.100000000000001" customHeight="1" x14ac:dyDescent="0.15">
      <c r="A58" s="226" t="s">
        <v>42</v>
      </c>
      <c r="B58" s="162" t="s">
        <v>148</v>
      </c>
      <c r="C58" s="368"/>
      <c r="D58" s="368"/>
      <c r="E58" s="365"/>
      <c r="F58" s="365"/>
      <c r="G58" s="317"/>
      <c r="H58" s="365"/>
      <c r="I58" s="365"/>
      <c r="J58" s="245"/>
      <c r="K58" s="245"/>
      <c r="L58" s="1178"/>
      <c r="M58" s="1178"/>
      <c r="N58" s="365" t="s">
        <v>33</v>
      </c>
      <c r="O58" s="1178"/>
      <c r="P58" s="1178"/>
      <c r="Q58" s="366" t="s">
        <v>33</v>
      </c>
      <c r="R58" s="425"/>
      <c r="S58" s="425"/>
      <c r="T58" s="245"/>
      <c r="U58" s="366"/>
      <c r="V58" s="366"/>
      <c r="W58" s="368"/>
      <c r="X58" s="369"/>
      <c r="Y58" s="369"/>
      <c r="Z58" s="238"/>
      <c r="AA58" s="238"/>
      <c r="AB58" s="239"/>
      <c r="AC58" s="257"/>
      <c r="AD58" s="257"/>
    </row>
    <row r="59" spans="1:30" ht="12.75" customHeight="1" x14ac:dyDescent="0.15">
      <c r="A59" s="235"/>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35"/>
      <c r="AC59" s="257"/>
      <c r="AD59" s="257"/>
    </row>
    <row r="60" spans="1:30" ht="20.100000000000001" customHeight="1" x14ac:dyDescent="0.15">
      <c r="A60" s="370" t="s">
        <v>138</v>
      </c>
      <c r="B60" s="371"/>
      <c r="C60" s="371"/>
      <c r="D60" s="371"/>
      <c r="E60" s="371"/>
      <c r="F60" s="371"/>
      <c r="G60" s="371"/>
      <c r="H60" s="372"/>
      <c r="I60" s="373"/>
      <c r="J60" s="371"/>
      <c r="K60" s="373"/>
      <c r="L60" s="373"/>
      <c r="M60" s="373"/>
      <c r="N60" s="373"/>
      <c r="O60" s="373"/>
      <c r="P60" s="371"/>
      <c r="Q60" s="373"/>
      <c r="R60" s="371"/>
      <c r="S60" s="371"/>
      <c r="T60" s="371"/>
      <c r="U60" s="371"/>
      <c r="V60" s="371"/>
      <c r="W60" s="371"/>
      <c r="X60" s="371"/>
      <c r="Y60" s="371"/>
      <c r="Z60" s="371"/>
      <c r="AA60" s="257"/>
      <c r="AB60" s="257"/>
      <c r="AC60" s="257"/>
      <c r="AD60" s="257"/>
    </row>
    <row r="61" spans="1:30" ht="14.1" customHeight="1" x14ac:dyDescent="0.15">
      <c r="A61" s="374" t="s">
        <v>36</v>
      </c>
      <c r="B61" s="374"/>
      <c r="C61" s="375"/>
      <c r="D61" s="375"/>
      <c r="E61" s="375"/>
      <c r="F61" s="375"/>
      <c r="G61" s="375"/>
      <c r="H61" s="375"/>
      <c r="I61" s="375"/>
      <c r="J61" s="375"/>
      <c r="K61" s="375"/>
      <c r="L61" s="375"/>
      <c r="M61" s="375"/>
      <c r="N61" s="375"/>
      <c r="O61" s="375"/>
      <c r="P61" s="375"/>
      <c r="Q61" s="375"/>
      <c r="R61" s="375"/>
      <c r="S61" s="376"/>
      <c r="T61" s="376"/>
      <c r="U61" s="376"/>
      <c r="V61" s="376"/>
      <c r="AA61" s="161"/>
      <c r="AB61" s="161"/>
      <c r="AC61" s="161"/>
      <c r="AD61" s="161"/>
    </row>
    <row r="62" spans="1:30" ht="14.1" customHeight="1" x14ac:dyDescent="0.15">
      <c r="A62" s="374" t="s">
        <v>37</v>
      </c>
      <c r="B62" s="374"/>
      <c r="C62" s="375"/>
      <c r="D62" s="375"/>
      <c r="E62" s="375"/>
      <c r="F62" s="375"/>
      <c r="G62" s="375"/>
      <c r="H62" s="375"/>
      <c r="I62" s="375"/>
      <c r="J62" s="375"/>
      <c r="K62" s="375"/>
      <c r="L62" s="375"/>
      <c r="M62" s="375"/>
      <c r="N62" s="375"/>
      <c r="O62" s="375"/>
      <c r="P62" s="375"/>
      <c r="Q62" s="375"/>
      <c r="R62" s="375"/>
      <c r="S62" s="376"/>
      <c r="T62" s="376"/>
      <c r="U62" s="376"/>
      <c r="V62" s="376"/>
      <c r="AA62" s="161"/>
      <c r="AB62" s="161"/>
      <c r="AC62" s="161"/>
      <c r="AD62" s="161"/>
    </row>
    <row r="63" spans="1:30" ht="12" customHeight="1" x14ac:dyDescent="0.15">
      <c r="A63" s="374" t="s">
        <v>38</v>
      </c>
      <c r="B63" s="374"/>
      <c r="C63" s="375"/>
      <c r="D63" s="375"/>
      <c r="E63" s="375"/>
      <c r="F63" s="375"/>
      <c r="G63" s="375"/>
      <c r="H63" s="375"/>
      <c r="I63" s="375"/>
      <c r="J63" s="375"/>
      <c r="K63" s="375"/>
      <c r="L63" s="375"/>
      <c r="M63" s="375"/>
      <c r="N63" s="375"/>
      <c r="O63" s="375"/>
      <c r="P63" s="375"/>
      <c r="Q63" s="375"/>
      <c r="R63" s="375"/>
      <c r="S63" s="376"/>
      <c r="T63" s="376"/>
      <c r="U63" s="376"/>
      <c r="V63" s="376"/>
      <c r="AA63" s="161"/>
      <c r="AB63" s="161"/>
      <c r="AC63" s="161"/>
      <c r="AD63" s="161"/>
    </row>
    <row r="64" spans="1:30" ht="12" customHeight="1" x14ac:dyDescent="0.15">
      <c r="A64" s="374" t="s">
        <v>39</v>
      </c>
      <c r="B64" s="374"/>
      <c r="C64" s="375"/>
      <c r="D64" s="375"/>
      <c r="E64" s="375"/>
      <c r="F64" s="375"/>
      <c r="G64" s="375"/>
      <c r="H64" s="375"/>
      <c r="I64" s="375"/>
      <c r="J64" s="375"/>
      <c r="K64" s="375"/>
      <c r="L64" s="375"/>
      <c r="M64" s="375"/>
      <c r="N64" s="375"/>
      <c r="O64" s="375"/>
      <c r="P64" s="375"/>
      <c r="Q64" s="375"/>
      <c r="R64" s="375"/>
      <c r="S64" s="376"/>
      <c r="T64" s="376"/>
      <c r="U64" s="376"/>
      <c r="V64" s="376"/>
    </row>
    <row r="66" spans="1:27" ht="22.5" customHeight="1" x14ac:dyDescent="0.15">
      <c r="A66" s="339" t="s">
        <v>135</v>
      </c>
      <c r="B66" s="130" t="s">
        <v>136</v>
      </c>
      <c r="Q66" s="445"/>
      <c r="R66" s="389"/>
      <c r="S66" s="112" t="s">
        <v>33</v>
      </c>
      <c r="T66" s="225"/>
      <c r="U66" s="112" t="s">
        <v>33</v>
      </c>
      <c r="V66" s="225"/>
      <c r="W66" s="803" t="s">
        <v>35</v>
      </c>
      <c r="X66" s="804"/>
      <c r="Y66" s="805"/>
    </row>
    <row r="67" spans="1:27" ht="20.25" customHeight="1" x14ac:dyDescent="0.15"/>
    <row r="68" spans="1:27" ht="29.25" customHeight="1" x14ac:dyDescent="0.15">
      <c r="A68" s="1179" t="s">
        <v>134</v>
      </c>
      <c r="B68" s="1179"/>
      <c r="C68" s="1179"/>
      <c r="D68" s="1179"/>
      <c r="E68" s="1179"/>
      <c r="F68" s="1179"/>
      <c r="G68" s="1179"/>
      <c r="H68" s="1179"/>
      <c r="I68" s="1179"/>
      <c r="J68" s="1179"/>
      <c r="K68" s="1179"/>
      <c r="L68" s="1179"/>
      <c r="M68" s="1179"/>
      <c r="N68" s="974"/>
      <c r="O68" s="1173"/>
      <c r="P68" s="1174"/>
      <c r="Q68" s="1174"/>
      <c r="R68" s="1174"/>
      <c r="S68" s="1174"/>
      <c r="T68" s="1174"/>
      <c r="U68" s="1174"/>
      <c r="V68" s="1174"/>
      <c r="W68" s="1174"/>
      <c r="X68" s="1174"/>
      <c r="Y68" s="1174"/>
      <c r="Z68" s="1175"/>
    </row>
    <row r="70" spans="1:27" ht="16.5" customHeight="1" x14ac:dyDescent="0.15">
      <c r="A70" s="161"/>
      <c r="B70" s="1157" t="s">
        <v>137</v>
      </c>
      <c r="C70" s="1157"/>
      <c r="D70" s="1157"/>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row>
    <row r="71" spans="1:27" ht="16.5" customHeight="1" x14ac:dyDescent="0.15">
      <c r="A71" s="161"/>
      <c r="B71" s="1157"/>
      <c r="C71" s="1157"/>
      <c r="D71" s="1157"/>
      <c r="E71" s="1157"/>
      <c r="F71" s="1157"/>
      <c r="G71" s="1157"/>
      <c r="H71" s="1157"/>
      <c r="I71" s="1157"/>
      <c r="J71" s="1157"/>
      <c r="K71" s="1157"/>
      <c r="L71" s="1157"/>
      <c r="M71" s="1157"/>
      <c r="N71" s="1157"/>
      <c r="O71" s="1157"/>
      <c r="P71" s="1157"/>
      <c r="Q71" s="1157"/>
      <c r="R71" s="1157"/>
      <c r="S71" s="1157"/>
      <c r="T71" s="1157"/>
      <c r="U71" s="1157"/>
      <c r="V71" s="1157"/>
      <c r="W71" s="1157"/>
      <c r="X71" s="1157"/>
      <c r="Y71" s="1157"/>
      <c r="Z71" s="1157"/>
      <c r="AA71" s="1157"/>
    </row>
    <row r="72" spans="1:27" ht="16.5" customHeight="1" x14ac:dyDescent="0.15">
      <c r="A72" s="341"/>
      <c r="B72" s="1157"/>
      <c r="C72" s="1157"/>
      <c r="D72" s="1157"/>
      <c r="E72" s="1157"/>
      <c r="F72" s="1157"/>
      <c r="G72" s="1157"/>
      <c r="H72" s="1157"/>
      <c r="I72" s="1157"/>
      <c r="J72" s="1157"/>
      <c r="K72" s="1157"/>
      <c r="L72" s="1157"/>
      <c r="M72" s="1157"/>
      <c r="N72" s="1157"/>
      <c r="O72" s="1157"/>
      <c r="P72" s="1157"/>
      <c r="Q72" s="1157"/>
      <c r="R72" s="1157"/>
      <c r="S72" s="1157"/>
      <c r="T72" s="1157"/>
      <c r="U72" s="1157"/>
      <c r="V72" s="1157"/>
      <c r="W72" s="1157"/>
      <c r="X72" s="1157"/>
      <c r="Y72" s="1157"/>
      <c r="Z72" s="1157"/>
      <c r="AA72" s="1157"/>
    </row>
    <row r="73" spans="1:27" ht="16.5" customHeight="1" x14ac:dyDescent="0.15">
      <c r="B73" s="1157"/>
      <c r="C73" s="1157"/>
      <c r="D73" s="1157"/>
      <c r="E73" s="1157"/>
      <c r="F73" s="1157"/>
      <c r="G73" s="1157"/>
      <c r="H73" s="1157"/>
      <c r="I73" s="1157"/>
      <c r="J73" s="1157"/>
      <c r="K73" s="1157"/>
      <c r="L73" s="1157"/>
      <c r="M73" s="1157"/>
      <c r="N73" s="1157"/>
      <c r="O73" s="1157"/>
      <c r="P73" s="1157"/>
      <c r="Q73" s="1157"/>
      <c r="R73" s="1157"/>
      <c r="S73" s="1157"/>
      <c r="T73" s="1157"/>
      <c r="U73" s="1157"/>
      <c r="V73" s="1157"/>
      <c r="W73" s="1157"/>
      <c r="X73" s="1157"/>
      <c r="Y73" s="1157"/>
      <c r="Z73" s="1157"/>
      <c r="AA73" s="1157"/>
    </row>
  </sheetData>
  <sheetProtection password="C7E8" sheet="1" scenarios="1"/>
  <mergeCells count="183">
    <mergeCell ref="A1:C1"/>
    <mergeCell ref="D1:W1"/>
    <mergeCell ref="Z1:AB1"/>
    <mergeCell ref="Y39:Y40"/>
    <mergeCell ref="T10:V11"/>
    <mergeCell ref="T12:V13"/>
    <mergeCell ref="W12:X13"/>
    <mergeCell ref="T14:V15"/>
    <mergeCell ref="W2:X2"/>
    <mergeCell ref="W14:X15"/>
    <mergeCell ref="A35:I36"/>
    <mergeCell ref="J35:K36"/>
    <mergeCell ref="L35:O36"/>
    <mergeCell ref="P35:Z36"/>
    <mergeCell ref="AA35:AB36"/>
    <mergeCell ref="S31:S32"/>
    <mergeCell ref="AA31:AB32"/>
    <mergeCell ref="A29:I30"/>
    <mergeCell ref="J29:K30"/>
    <mergeCell ref="L29:O30"/>
    <mergeCell ref="P29:Q30"/>
    <mergeCell ref="R29:R30"/>
    <mergeCell ref="S29:S30"/>
    <mergeCell ref="AA29:AB30"/>
    <mergeCell ref="B44:AB44"/>
    <mergeCell ref="AA37:AB38"/>
    <mergeCell ref="A39:I40"/>
    <mergeCell ref="J39:K40"/>
    <mergeCell ref="L39:O40"/>
    <mergeCell ref="P39:Q40"/>
    <mergeCell ref="R39:R40"/>
    <mergeCell ref="P37:Q38"/>
    <mergeCell ref="R37:R38"/>
    <mergeCell ref="S37:S38"/>
    <mergeCell ref="S39:S40"/>
    <mergeCell ref="Z39:Z40"/>
    <mergeCell ref="AA39:AB40"/>
    <mergeCell ref="Y37:Y38"/>
    <mergeCell ref="Z37:Z38"/>
    <mergeCell ref="A37:I38"/>
    <mergeCell ref="J37:K38"/>
    <mergeCell ref="L37:O38"/>
    <mergeCell ref="Y31:Y32"/>
    <mergeCell ref="Z31:Z32"/>
    <mergeCell ref="A31:I32"/>
    <mergeCell ref="J31:K32"/>
    <mergeCell ref="L31:O32"/>
    <mergeCell ref="P31:Q32"/>
    <mergeCell ref="T37:V38"/>
    <mergeCell ref="W37:X38"/>
    <mergeCell ref="T39:V40"/>
    <mergeCell ref="W39:X40"/>
    <mergeCell ref="R31:R32"/>
    <mergeCell ref="T31:V32"/>
    <mergeCell ref="W31:X32"/>
    <mergeCell ref="AA27:AB28"/>
    <mergeCell ref="A27:I28"/>
    <mergeCell ref="J27:K28"/>
    <mergeCell ref="L27:O28"/>
    <mergeCell ref="P27:Q28"/>
    <mergeCell ref="R27:R28"/>
    <mergeCell ref="S27:S28"/>
    <mergeCell ref="AA22:AB23"/>
    <mergeCell ref="A24:I25"/>
    <mergeCell ref="J24:K25"/>
    <mergeCell ref="L24:O25"/>
    <mergeCell ref="P24:Q25"/>
    <mergeCell ref="R24:R25"/>
    <mergeCell ref="S24:S25"/>
    <mergeCell ref="Y24:Y25"/>
    <mergeCell ref="Z24:Z25"/>
    <mergeCell ref="AA24:AB25"/>
    <mergeCell ref="Y22:Y23"/>
    <mergeCell ref="Z22:Z23"/>
    <mergeCell ref="AA18:AB19"/>
    <mergeCell ref="A20:I21"/>
    <mergeCell ref="J20:K21"/>
    <mergeCell ref="L20:O21"/>
    <mergeCell ref="P20:Q21"/>
    <mergeCell ref="R20:R21"/>
    <mergeCell ref="S20:S21"/>
    <mergeCell ref="Y20:Y21"/>
    <mergeCell ref="Z20:Z21"/>
    <mergeCell ref="AA20:AB21"/>
    <mergeCell ref="Z18:Z19"/>
    <mergeCell ref="T18:V19"/>
    <mergeCell ref="W18:X19"/>
    <mergeCell ref="Y29:Y30"/>
    <mergeCell ref="Z29:Z30"/>
    <mergeCell ref="T29:V30"/>
    <mergeCell ref="W29:X30"/>
    <mergeCell ref="A18:I19"/>
    <mergeCell ref="J18:K19"/>
    <mergeCell ref="L18:O19"/>
    <mergeCell ref="P18:Q19"/>
    <mergeCell ref="R18:R19"/>
    <mergeCell ref="S18:S19"/>
    <mergeCell ref="Y18:Y19"/>
    <mergeCell ref="A22:I23"/>
    <mergeCell ref="J22:K23"/>
    <mergeCell ref="L22:O23"/>
    <mergeCell ref="P22:Q23"/>
    <mergeCell ref="R22:R23"/>
    <mergeCell ref="S22:S23"/>
    <mergeCell ref="Y27:Y28"/>
    <mergeCell ref="Z27:Z28"/>
    <mergeCell ref="L16:O17"/>
    <mergeCell ref="P16:Q17"/>
    <mergeCell ref="R16:R17"/>
    <mergeCell ref="S16:S17"/>
    <mergeCell ref="Y16:Y17"/>
    <mergeCell ref="Z16:Z17"/>
    <mergeCell ref="AA16:AB17"/>
    <mergeCell ref="T16:V17"/>
    <mergeCell ref="W16:X17"/>
    <mergeCell ref="T2:V2"/>
    <mergeCell ref="W27:X28"/>
    <mergeCell ref="S14:S15"/>
    <mergeCell ref="A12:I13"/>
    <mergeCell ref="J12:K13"/>
    <mergeCell ref="L12:O13"/>
    <mergeCell ref="B2:K2"/>
    <mergeCell ref="L2:N2"/>
    <mergeCell ref="O2:S2"/>
    <mergeCell ref="P12:Q13"/>
    <mergeCell ref="A10:I11"/>
    <mergeCell ref="J10:K11"/>
    <mergeCell ref="L10:O11"/>
    <mergeCell ref="P10:Q11"/>
    <mergeCell ref="R10:R11"/>
    <mergeCell ref="S10:S11"/>
    <mergeCell ref="A8:I9"/>
    <mergeCell ref="J8:K9"/>
    <mergeCell ref="L8:O9"/>
    <mergeCell ref="R12:R13"/>
    <mergeCell ref="S12:S13"/>
    <mergeCell ref="A16:I17"/>
    <mergeCell ref="J16:K17"/>
    <mergeCell ref="A14:I15"/>
    <mergeCell ref="B70:AA73"/>
    <mergeCell ref="B45:H45"/>
    <mergeCell ref="I45:L45"/>
    <mergeCell ref="M45:O45"/>
    <mergeCell ref="P45:R45"/>
    <mergeCell ref="S45:AB45"/>
    <mergeCell ref="Z57:AA57"/>
    <mergeCell ref="A50:AB55"/>
    <mergeCell ref="Q66:R66"/>
    <mergeCell ref="A57:I57"/>
    <mergeCell ref="O68:Z68"/>
    <mergeCell ref="B47:C47"/>
    <mergeCell ref="D47:AB47"/>
    <mergeCell ref="T57:U57"/>
    <mergeCell ref="W57:X57"/>
    <mergeCell ref="W66:Y66"/>
    <mergeCell ref="L58:M58"/>
    <mergeCell ref="O58:P58"/>
    <mergeCell ref="R58:S58"/>
    <mergeCell ref="A68:N68"/>
    <mergeCell ref="A5:AB5"/>
    <mergeCell ref="W10:X11"/>
    <mergeCell ref="T27:V28"/>
    <mergeCell ref="T20:V21"/>
    <mergeCell ref="W20:X21"/>
    <mergeCell ref="T22:V23"/>
    <mergeCell ref="W22:X23"/>
    <mergeCell ref="T24:V25"/>
    <mergeCell ref="W24:X25"/>
    <mergeCell ref="P8:Z9"/>
    <mergeCell ref="AA8:AB9"/>
    <mergeCell ref="AA12:AB13"/>
    <mergeCell ref="Y10:Y11"/>
    <mergeCell ref="Z10:Z11"/>
    <mergeCell ref="AA10:AB11"/>
    <mergeCell ref="Y12:Y13"/>
    <mergeCell ref="Z12:Z13"/>
    <mergeCell ref="J14:K15"/>
    <mergeCell ref="L14:O15"/>
    <mergeCell ref="P14:Q15"/>
    <mergeCell ref="R14:R15"/>
    <mergeCell ref="Y14:Y15"/>
    <mergeCell ref="Z14:Z15"/>
    <mergeCell ref="AA14:AB15"/>
  </mergeCells>
  <phoneticPr fontId="3"/>
  <dataValidations count="4">
    <dataValidation type="list" allowBlank="1" showInputMessage="1" showErrorMessage="1" sqref="A58 A43:A47 J57 M57" xr:uid="{00000000-0002-0000-0500-000000000000}">
      <formula1>"□, ☑"</formula1>
    </dataValidation>
    <dataValidation type="list" allowBlank="1" showInputMessage="1" showErrorMessage="1" sqref="AA37:AB40 AA27:AB32" xr:uid="{00000000-0002-0000-0500-000001000000}">
      <formula1>"○, ×,  "</formula1>
    </dataValidation>
    <dataValidation type="list" allowBlank="1" showInputMessage="1" showErrorMessage="1" sqref="J10:K25" xr:uid="{00000000-0002-0000-0500-000002000000}">
      <formula1>"Monthly, Annually"</formula1>
    </dataValidation>
    <dataValidation type="list" allowBlank="1" showInputMessage="1" showErrorMessage="1" sqref="AA10:AB25" xr:uid="{FC34DF53-2402-44FE-9143-76F1ED6CB909}">
      <formula1>"○, ×"</formula1>
    </dataValidation>
  </dataValidations>
  <printOptions horizontalCentered="1" verticalCentered="1"/>
  <pageMargins left="0.19685039370078741" right="0.19685039370078741" top="0.23622047244094491" bottom="0.15748031496062992" header="0.23622047244094491" footer="0.1574803149606299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5"/>
  <sheetViews>
    <sheetView zoomScaleNormal="100" workbookViewId="0">
      <selection activeCell="C2" sqref="C2"/>
    </sheetView>
  </sheetViews>
  <sheetFormatPr defaultRowHeight="15" x14ac:dyDescent="0.15"/>
  <cols>
    <col min="1" max="1" width="15.25" style="38" bestFit="1" customWidth="1"/>
    <col min="2" max="2" width="65.625" style="38" bestFit="1" customWidth="1"/>
    <col min="3" max="3" width="11.875" style="38" customWidth="1"/>
    <col min="4" max="16384" width="9" style="38"/>
  </cols>
  <sheetData>
    <row r="1" spans="1:3" x14ac:dyDescent="0.15">
      <c r="A1" s="38" t="s">
        <v>378</v>
      </c>
      <c r="B1" s="38" t="s">
        <v>379</v>
      </c>
      <c r="C1" s="38">
        <v>0</v>
      </c>
    </row>
    <row r="2" spans="1:3" ht="15.75" x14ac:dyDescent="0.25">
      <c r="A2" s="223" t="s">
        <v>376</v>
      </c>
      <c r="B2" s="219" t="s">
        <v>353</v>
      </c>
      <c r="C2" s="220">
        <v>890000</v>
      </c>
    </row>
    <row r="3" spans="1:3" ht="15.75" x14ac:dyDescent="0.25">
      <c r="A3" s="219"/>
      <c r="B3" s="219" t="s">
        <v>327</v>
      </c>
      <c r="C3" s="220">
        <v>3040000</v>
      </c>
    </row>
    <row r="4" spans="1:3" ht="15.75" x14ac:dyDescent="0.25">
      <c r="A4" s="219"/>
      <c r="B4" s="219" t="s">
        <v>328</v>
      </c>
      <c r="C4" s="220">
        <v>1290000</v>
      </c>
    </row>
    <row r="5" spans="1:3" ht="15.75" x14ac:dyDescent="0.25">
      <c r="A5" s="219"/>
      <c r="B5" s="219" t="s">
        <v>354</v>
      </c>
      <c r="C5" s="220">
        <v>1050000</v>
      </c>
    </row>
    <row r="6" spans="1:3" ht="15.75" x14ac:dyDescent="0.25">
      <c r="A6" s="219"/>
      <c r="B6" s="38" t="s">
        <v>329</v>
      </c>
      <c r="C6" s="377">
        <v>1050000</v>
      </c>
    </row>
    <row r="7" spans="1:3" ht="15.75" x14ac:dyDescent="0.25">
      <c r="A7" s="219"/>
      <c r="B7" s="219" t="s">
        <v>330</v>
      </c>
      <c r="C7" s="220">
        <v>1720000</v>
      </c>
    </row>
    <row r="8" spans="1:3" ht="15.75" x14ac:dyDescent="0.25">
      <c r="A8" s="219"/>
      <c r="B8" s="219" t="s">
        <v>331</v>
      </c>
      <c r="C8" s="220">
        <v>1440000</v>
      </c>
    </row>
    <row r="9" spans="1:3" ht="15.75" x14ac:dyDescent="0.25">
      <c r="A9" s="223" t="s">
        <v>377</v>
      </c>
      <c r="B9" s="221" t="s">
        <v>366</v>
      </c>
      <c r="C9" s="220">
        <v>970000</v>
      </c>
    </row>
    <row r="10" spans="1:3" ht="15.75" x14ac:dyDescent="0.25">
      <c r="A10" s="219"/>
      <c r="B10" s="221" t="s">
        <v>355</v>
      </c>
      <c r="C10" s="220">
        <v>970000</v>
      </c>
    </row>
    <row r="11" spans="1:3" ht="15.75" x14ac:dyDescent="0.25">
      <c r="A11" s="219"/>
      <c r="B11" s="219" t="s">
        <v>332</v>
      </c>
      <c r="C11" s="220">
        <v>1360000</v>
      </c>
    </row>
    <row r="12" spans="1:3" ht="15.75" x14ac:dyDescent="0.25">
      <c r="A12" s="219"/>
      <c r="B12" s="219" t="s">
        <v>333</v>
      </c>
      <c r="C12" s="220">
        <v>1050000</v>
      </c>
    </row>
    <row r="13" spans="1:3" ht="15.75" x14ac:dyDescent="0.25">
      <c r="B13" s="219" t="s">
        <v>334</v>
      </c>
      <c r="C13" s="220">
        <v>1420000</v>
      </c>
    </row>
    <row r="14" spans="1:3" ht="15.75" x14ac:dyDescent="0.25">
      <c r="A14" s="219"/>
      <c r="B14" s="219" t="s">
        <v>335</v>
      </c>
      <c r="C14" s="220">
        <v>1650000</v>
      </c>
    </row>
    <row r="15" spans="1:3" ht="15.75" x14ac:dyDescent="0.25">
      <c r="A15" s="219"/>
      <c r="B15" s="219" t="s">
        <v>336</v>
      </c>
      <c r="C15" s="220">
        <v>1000000</v>
      </c>
    </row>
    <row r="16" spans="1:3" ht="15.75" x14ac:dyDescent="0.25">
      <c r="A16" s="219"/>
      <c r="B16" s="219" t="s">
        <v>337</v>
      </c>
      <c r="C16" s="220">
        <v>2150000</v>
      </c>
    </row>
    <row r="17" spans="1:5" ht="15.75" x14ac:dyDescent="0.25">
      <c r="A17" s="219"/>
      <c r="B17" s="219" t="s">
        <v>338</v>
      </c>
      <c r="C17" s="220">
        <v>3500000</v>
      </c>
    </row>
    <row r="18" spans="1:5" ht="15.75" x14ac:dyDescent="0.25">
      <c r="A18" s="219"/>
      <c r="B18" s="219" t="s">
        <v>339</v>
      </c>
      <c r="C18" s="220">
        <v>1920000</v>
      </c>
    </row>
    <row r="19" spans="1:5" ht="15.75" x14ac:dyDescent="0.25">
      <c r="A19" s="219"/>
      <c r="B19" s="219" t="s">
        <v>340</v>
      </c>
      <c r="C19" s="220">
        <v>1920000</v>
      </c>
    </row>
    <row r="20" spans="1:5" ht="15.75" x14ac:dyDescent="0.25">
      <c r="A20" s="219"/>
      <c r="B20" s="219" t="s">
        <v>345</v>
      </c>
      <c r="C20" s="220">
        <v>1100000</v>
      </c>
      <c r="E20" s="222"/>
    </row>
    <row r="21" spans="1:5" ht="15.75" x14ac:dyDescent="0.25">
      <c r="A21" s="219"/>
      <c r="B21" s="219" t="s">
        <v>346</v>
      </c>
      <c r="C21" s="377">
        <v>1620000</v>
      </c>
      <c r="E21" s="222"/>
    </row>
    <row r="22" spans="1:5" ht="15.75" x14ac:dyDescent="0.25">
      <c r="A22" s="219"/>
      <c r="B22" s="221" t="s">
        <v>367</v>
      </c>
      <c r="C22" s="377">
        <v>670000</v>
      </c>
    </row>
    <row r="23" spans="1:5" ht="15.75" x14ac:dyDescent="0.25">
      <c r="A23" s="219"/>
      <c r="B23" s="221" t="s">
        <v>362</v>
      </c>
      <c r="C23" s="377">
        <v>670000</v>
      </c>
    </row>
    <row r="24" spans="1:5" ht="15.75" x14ac:dyDescent="0.25">
      <c r="A24" s="219"/>
      <c r="B24" s="219" t="s">
        <v>356</v>
      </c>
      <c r="C24" s="377">
        <v>670000</v>
      </c>
    </row>
    <row r="25" spans="1:5" ht="15.75" x14ac:dyDescent="0.25">
      <c r="A25" s="219"/>
      <c r="B25" s="219" t="s">
        <v>361</v>
      </c>
      <c r="C25" s="377">
        <v>670000</v>
      </c>
    </row>
    <row r="26" spans="1:5" ht="15.75" x14ac:dyDescent="0.25">
      <c r="A26" s="219"/>
      <c r="B26" s="219" t="s">
        <v>341</v>
      </c>
      <c r="C26" s="377">
        <v>1130000</v>
      </c>
    </row>
    <row r="27" spans="1:5" ht="15.75" x14ac:dyDescent="0.25">
      <c r="A27" s="219"/>
      <c r="B27" s="219" t="s">
        <v>344</v>
      </c>
      <c r="C27" s="377">
        <v>820000</v>
      </c>
    </row>
    <row r="28" spans="1:5" ht="15.75" x14ac:dyDescent="0.25">
      <c r="B28" s="219" t="s">
        <v>343</v>
      </c>
      <c r="C28" s="377">
        <v>1140000</v>
      </c>
    </row>
    <row r="29" spans="1:5" ht="15.75" x14ac:dyDescent="0.25">
      <c r="B29" s="219" t="s">
        <v>342</v>
      </c>
      <c r="C29" s="377">
        <v>1140000</v>
      </c>
    </row>
    <row r="30" spans="1:5" ht="15.75" x14ac:dyDescent="0.25">
      <c r="B30" s="221" t="s">
        <v>368</v>
      </c>
      <c r="C30" s="377">
        <v>160000</v>
      </c>
    </row>
    <row r="31" spans="1:5" ht="15.75" x14ac:dyDescent="0.25">
      <c r="B31" s="221" t="s">
        <v>357</v>
      </c>
      <c r="C31" s="377">
        <v>160000</v>
      </c>
    </row>
    <row r="32" spans="1:5" ht="15.75" x14ac:dyDescent="0.25">
      <c r="B32" s="219" t="s">
        <v>358</v>
      </c>
      <c r="C32" s="377">
        <v>240000</v>
      </c>
    </row>
    <row r="33" spans="2:3" ht="15.75" x14ac:dyDescent="0.25">
      <c r="B33" s="219" t="s">
        <v>359</v>
      </c>
      <c r="C33" s="377">
        <v>240000</v>
      </c>
    </row>
    <row r="34" spans="2:3" ht="15.75" x14ac:dyDescent="0.25">
      <c r="B34" s="219" t="s">
        <v>360</v>
      </c>
      <c r="C34" s="377">
        <v>160000</v>
      </c>
    </row>
    <row r="35" spans="2:3" ht="15.75" x14ac:dyDescent="0.25">
      <c r="B35" s="221"/>
    </row>
  </sheetData>
  <sheetProtection password="C7E8" sheet="1" objects="1" scenarios="1" selectLockedCells="1" selectUnlockedCells="1"/>
  <phoneticPr fontId="3"/>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SampleNO.1</vt:lpstr>
      <vt:lpstr>SampleNO.2</vt:lpstr>
      <vt:lpstr>SampleNO.3</vt:lpstr>
      <vt:lpstr>NO.1</vt:lpstr>
      <vt:lpstr>NO.2</vt:lpstr>
      <vt:lpstr>NO.3</vt:lpstr>
      <vt:lpstr>Option</vt:lpstr>
      <vt:lpstr>NO.2!Print_Area</vt:lpstr>
      <vt:lpstr>NO.3!Print_Area</vt:lpstr>
      <vt:lpstr>SampleNO.1!Print_Area</vt:lpstr>
      <vt:lpstr>SampleNO.2!Print_Area</vt:lpstr>
      <vt:lpstr>SampleNO.3!Print_Area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野沢　実令</cp:lastModifiedBy>
  <cp:lastPrinted>2022-01-31T07:24:46Z</cp:lastPrinted>
  <dcterms:created xsi:type="dcterms:W3CDTF">2010-12-06T10:29:12Z</dcterms:created>
  <dcterms:modified xsi:type="dcterms:W3CDTF">2022-03-18T01:39:28Z</dcterms:modified>
</cp:coreProperties>
</file>