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2.後期\2.推薦依頼\1.起案\"/>
    </mc:Choice>
  </mc:AlternateContent>
  <xr:revisionPtr revIDLastSave="0" documentId="13_ncr:1_{8FDB701B-EC2C-4084-A159-F06D50D51540}" xr6:coauthVersionLast="47" xr6:coauthVersionMax="47" xr10:uidLastSave="{00000000-0000-0000-0000-000000000000}"/>
  <bookViews>
    <workbookView xWindow="1560" yWindow="1290" windowWidth="27240" windowHeight="14190" xr2:uid="{2F5B4657-F5A5-400A-9559-4D61B62068E2}"/>
  </bookViews>
  <sheets>
    <sheet name="願書（様式1）" sheetId="4" r:id="rId1"/>
    <sheet name="【記入例】願書（様式1）" sheetId="22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'【記入例】願書（様式1）'!$A$1:$Z$76</definedName>
    <definedName name="_xlnm.Print_Area" localSheetId="0">'願書（様式1）'!$A$1:$Z$76</definedName>
    <definedName name="Z_CF6C3156_0958_4EC2_86AF_C57342A02B73_.wvu.PrintArea" localSheetId="1" hidden="1">'【記入例】願書（様式1）'!$A$2:$AH$65</definedName>
    <definedName name="Z_CF6C3156_0958_4EC2_86AF_C57342A02B73_.wvu.PrintArea" localSheetId="0" hidden="1">'願書（様式1）'!$A$2:$AH$65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4" i="16" l="1"/>
  <c r="B14" i="16"/>
  <c r="B13" i="16"/>
  <c r="B12" i="16"/>
  <c r="U33" i="22" l="1"/>
  <c r="H33" i="22"/>
  <c r="H34" i="22" s="1"/>
  <c r="AA25" i="22"/>
  <c r="B4" i="16"/>
  <c r="B98" i="16"/>
  <c r="B97" i="16"/>
  <c r="B96" i="16"/>
  <c r="B95" i="16"/>
  <c r="B93" i="16"/>
  <c r="B29" i="16"/>
  <c r="B27" i="16"/>
  <c r="B24" i="16"/>
  <c r="B23" i="16"/>
  <c r="B10" i="16"/>
  <c r="B22" i="16"/>
  <c r="B19" i="16"/>
  <c r="B20" i="16"/>
  <c r="B21" i="16"/>
  <c r="B18" i="16"/>
  <c r="B11" i="16"/>
  <c r="B16" i="16"/>
  <c r="B15" i="16"/>
  <c r="B17" i="16"/>
  <c r="B26" i="16"/>
  <c r="B25" i="16"/>
  <c r="B9" i="16"/>
  <c r="B8" i="16"/>
  <c r="B7" i="16"/>
  <c r="B6" i="16"/>
  <c r="B5" i="16"/>
  <c r="B3" i="16"/>
  <c r="B2" i="16"/>
  <c r="B1" i="16"/>
  <c r="B18" i="1"/>
  <c r="E20" i="1" l="1"/>
  <c r="H19" i="1"/>
  <c r="H20" i="1" s="1"/>
  <c r="B20" i="1"/>
  <c r="B21" i="1" l="1"/>
  <c r="Q12" i="4"/>
  <c r="B67" i="16" l="1"/>
  <c r="B60" i="16"/>
  <c r="B53" i="16"/>
  <c r="B52" i="16"/>
  <c r="B51" i="16"/>
  <c r="B46" i="16"/>
  <c r="B39" i="16"/>
  <c r="B40" i="16"/>
  <c r="B41" i="16"/>
  <c r="B42" i="16"/>
  <c r="U33" i="4"/>
  <c r="B92" i="16" l="1"/>
  <c r="B91" i="16"/>
  <c r="B87" i="16"/>
  <c r="B86" i="16"/>
  <c r="B82" i="16"/>
  <c r="B81" i="16"/>
  <c r="B77" i="16"/>
  <c r="B76" i="16"/>
  <c r="B90" i="16"/>
  <c r="B89" i="16"/>
  <c r="B88" i="16"/>
  <c r="B85" i="16"/>
  <c r="B84" i="16"/>
  <c r="B83" i="16"/>
  <c r="B80" i="16"/>
  <c r="B79" i="16"/>
  <c r="B78" i="16"/>
  <c r="B75" i="16"/>
  <c r="B74" i="16"/>
  <c r="B73" i="16"/>
  <c r="B72" i="16"/>
  <c r="B65" i="16"/>
  <c r="B58" i="16"/>
  <c r="B71" i="16"/>
  <c r="B64" i="16"/>
  <c r="B57" i="16"/>
  <c r="B50" i="16"/>
  <c r="B70" i="16"/>
  <c r="B63" i="16"/>
  <c r="B56" i="16"/>
  <c r="B49" i="16"/>
  <c r="B69" i="16"/>
  <c r="B62" i="16"/>
  <c r="B55" i="16"/>
  <c r="B48" i="16"/>
  <c r="B68" i="16"/>
  <c r="B61" i="16"/>
  <c r="B54" i="16"/>
  <c r="B47" i="16"/>
  <c r="B66" i="16"/>
  <c r="B59" i="16"/>
  <c r="B45" i="16"/>
  <c r="B38" i="16"/>
  <c r="B37" i="16"/>
  <c r="B33" i="16"/>
  <c r="B34" i="16"/>
  <c r="B35" i="16"/>
  <c r="B32" i="16"/>
  <c r="B31" i="16"/>
  <c r="B30" i="16"/>
  <c r="B28" i="16"/>
  <c r="B43" i="16" l="1"/>
  <c r="H33" i="4"/>
  <c r="B36" i="16" s="1"/>
  <c r="H34" i="4" l="1"/>
  <c r="AA25" i="4" l="1"/>
  <c r="B4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09393445-9A61-4DEF-9FDD-8B5BC781193B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573252AB-026E-44B5-B871-C0F7AD9FEB65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E3873D6B-73AE-4374-B269-530B4603ED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A8D35AEE-72BB-4C2B-A7A7-AFFAEE889DFD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401303D8-8E00-42CC-84E5-7C6CDD020EAD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30" authorId="3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741B3E2A-56D9-4BEA-86B0-C0E4D25D2614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B953CFB1-301C-474E-83DC-AF61DB466911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4FFE9735-FCBA-47EC-909F-7DC55DFB445E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60EEAFB6-9D9F-49F6-B255-8D034172FB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A52CE146-E9EE-41A6-B602-6B3A1BCDD38F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F750B703-704A-45C7-9749-CA13CC77DAB7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12051BE6-FBFD-4919-A8C9-A29D0F6BD46C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EB7560FF-AEDE-4D9A-8714-80363EAAE07A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073E4864-8D55-439F-A01B-8F9D2F16DA1F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DFE9CD1F-2335-46AF-A656-ED107A2744A6}">
      <text>
        <r>
          <rPr>
            <sz val="9"/>
            <color indexed="81"/>
            <rFont val="MS P ゴシック"/>
            <family val="3"/>
            <charset val="128"/>
          </rPr>
          <t xml:space="preserve">
申請中で受給が未確定の場合は記入不要。</t>
        </r>
      </text>
    </comment>
    <comment ref="N30" authorId="3" shapeId="0" xr:uid="{AF053E42-F881-4EC9-AEA7-DC5BE8AAD781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FD797540-E8E7-4680-9CBE-FB482E17A18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DFB24DC-D980-4637-927B-3FE14EC7E65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3C9165F-64F9-473A-8654-F350B168FD3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FD650280-6DD1-40A8-ABC5-6CB4AEDFEEE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35DB97A4-2CDA-491E-B32F-9AA33C36820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8169DC86-E0BD-47DB-A76A-ED049F9F8E96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3FEA4D24-081E-4CFD-98D7-8E1D0B19F18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<sst xmlns="http://schemas.openxmlformats.org/spreadsheetml/2006/main" count="556" uniqueCount="264">
  <si>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</si>
  <si>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</si>
  <si>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</si>
  <si>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</si>
  <si>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</si>
  <si>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</si>
  <si>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</si>
  <si>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</si>
  <si>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</si>
  <si>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</si>
  <si>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</si>
  <si>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</si>
  <si>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</si>
  <si>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</si>
  <si>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</si>
  <si>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</si>
  <si>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</si>
  <si>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</si>
  <si>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</si>
  <si>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</si>
  <si>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</si>
  <si>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</si>
  <si>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</si>
  <si>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渡日状況</t>
    <rPh sb="0" eb="2">
      <t>トニチ</t>
    </rPh>
    <rPh sb="2" eb="4">
      <t>ジョウキョウ</t>
    </rPh>
    <phoneticPr fontId="1"/>
  </si>
  <si>
    <t>年次</t>
    <rPh sb="0" eb="1">
      <t>ネン</t>
    </rPh>
    <rPh sb="1" eb="2">
      <t>ツギ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</si>
  <si>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</si>
  <si>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</si>
  <si>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</si>
  <si>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</si>
  <si>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</si>
  <si>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</si>
  <si>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</si>
  <si>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</si>
  <si>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</si>
  <si>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</si>
  <si>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</si>
  <si>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</si>
  <si>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</si>
  <si>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</si>
  <si>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</si>
  <si>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</si>
  <si>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</si>
  <si>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</si>
  <si>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</si>
  <si>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</si>
  <si>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</si>
  <si>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</si>
  <si>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</si>
  <si>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</si>
  <si>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</si>
  <si>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国籍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</si>
  <si>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</si>
  <si>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</si>
  <si>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</si>
  <si>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</si>
  <si>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</si>
  <si>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</si>
  <si>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</si>
  <si>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</si>
  <si>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</si>
  <si>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</si>
  <si>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</si>
  <si>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</si>
  <si>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</si>
  <si>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</si>
  <si>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</si>
  <si>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</si>
  <si>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</si>
  <si>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</si>
  <si>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</si>
  <si>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</si>
  <si>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</si>
  <si>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</si>
  <si>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</si>
  <si>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</si>
  <si>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</si>
  <si>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</si>
  <si>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</si>
  <si>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</si>
  <si>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</si>
  <si>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</si>
  <si>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</si>
  <si>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</si>
  <si>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</si>
  <si>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</si>
  <si>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</si>
  <si>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</si>
  <si>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</si>
  <si>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</si>
  <si>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</si>
  <si>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</si>
  <si>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</si>
  <si>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</si>
  <si>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</si>
  <si>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</si>
  <si>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</si>
  <si>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</si>
  <si>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</si>
  <si>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</si>
  <si>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</si>
  <si>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</si>
  <si>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</si>
  <si>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</si>
  <si>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</si>
  <si>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</si>
  <si>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</si>
  <si>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</si>
  <si>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</si>
  <si>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</si>
  <si>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</si>
  <si>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</si>
  <si>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</si>
  <si>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</si>
  <si>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</si>
  <si>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</si>
  <si>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</si>
  <si>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</si>
  <si>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</si>
  <si>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</si>
  <si>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t>学科・専攻</t>
    <rPh sb="0" eb="2">
      <t>ガッカ</t>
    </rPh>
    <rPh sb="3" eb="5">
      <t>センコウ</t>
    </rPh>
    <phoneticPr fontId="1"/>
  </si>
  <si>
    <t>A奨学金</t>
    <phoneticPr fontId="1"/>
  </si>
  <si>
    <t>A財団</t>
    <phoneticPr fontId="1"/>
  </si>
  <si>
    <t>入学年月</t>
    <rPh sb="0" eb="2">
      <t>ニュウガク</t>
    </rPh>
    <rPh sb="2" eb="4">
      <t>ネンゲツ</t>
    </rPh>
    <phoneticPr fontId="1"/>
  </si>
  <si>
    <t>卒業・修了予定年月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</si>
  <si>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</si>
  <si>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</si>
  <si>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</si>
  <si>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</si>
  <si>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</si>
  <si>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</si>
  <si>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</si>
  <si>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</si>
  <si>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</si>
  <si>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</si>
  <si>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</si>
  <si>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</si>
  <si>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</si>
  <si>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学校名</t>
    <rPh sb="0" eb="2">
      <t>ガッコウ</t>
    </rPh>
    <rPh sb="2" eb="3">
      <t>メイ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</si>
  <si>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</si>
  <si>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</si>
  <si>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</si>
  <si>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</si>
  <si>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</si>
  <si>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</si>
  <si>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</si>
  <si>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</si>
  <si>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</si>
  <si>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</si>
  <si>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</si>
  <si>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</si>
  <si>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</si>
  <si>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</si>
  <si>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</si>
  <si>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</si>
  <si>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</si>
  <si>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</si>
  <si>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漢字</t>
    <rPh sb="0" eb="2">
      <t>カンジ</t>
    </rPh>
    <phoneticPr fontId="1"/>
  </si>
  <si>
    <t>　</t>
  </si>
  <si>
    <t>入学決定済み</t>
    <rPh sb="0" eb="2">
      <t>ニュウガク</t>
    </rPh>
    <rPh sb="2" eb="4">
      <t>ケッテイ</t>
    </rPh>
    <rPh sb="4" eb="5">
      <t>ズ</t>
    </rPh>
    <phoneticPr fontId="1"/>
  </si>
  <si>
    <t>入学未決定</t>
    <rPh sb="0" eb="2">
      <t>ニュウガク</t>
    </rPh>
    <rPh sb="2" eb="5">
      <t>ミケッテイ</t>
    </rPh>
    <phoneticPr fontId="1"/>
  </si>
  <si>
    <t>（</t>
    <phoneticPr fontId="1"/>
  </si>
  <si>
    <t>）</t>
    <phoneticPr fontId="1"/>
  </si>
  <si>
    <t>月確定</t>
    <rPh sb="0" eb="1">
      <t>ガツ</t>
    </rPh>
    <rPh sb="1" eb="3">
      <t>カクテイ</t>
    </rPh>
    <phoneticPr fontId="1"/>
  </si>
  <si>
    <t>✔</t>
  </si>
  <si>
    <t>収入内訳(全て平均月額を記入すること)</t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</si>
  <si>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(2)　(1)の研究を留学先の国で行う理由</t>
    <rPh sb="8" eb="10">
      <t>ケンキュウ</t>
    </rPh>
    <rPh sb="11" eb="14">
      <t>リュウガクサキ</t>
    </rPh>
    <rPh sb="15" eb="16">
      <t>クニ</t>
    </rPh>
    <rPh sb="17" eb="18">
      <t>オコナ</t>
    </rPh>
    <rPh sb="19" eb="21">
      <t>リユウ</t>
    </rPh>
    <phoneticPr fontId="1"/>
  </si>
  <si>
    <t>フランス・パリ</t>
    <phoneticPr fontId="1"/>
  </si>
  <si>
    <t>研究の成果を、○○の形で社会に役立てたいと考えています。・・・・・・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</si>
  <si>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</si>
  <si>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</si>
  <si>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</si>
  <si>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</si>
  <si>
    <t>生年月日</t>
    <rPh sb="0" eb="4">
      <t>セイネンガッピ</t>
    </rPh>
    <phoneticPr fontId="1"/>
  </si>
  <si>
    <t>ここをクリック▼</t>
  </si>
  <si>
    <t>月</t>
    <rPh sb="0" eb="1">
      <t>ガツ</t>
    </rPh>
    <phoneticPr fontId="1"/>
  </si>
  <si>
    <t>日</t>
    <rPh sb="0" eb="1">
      <t>ニチ</t>
    </rPh>
    <phoneticPr fontId="1"/>
  </si>
  <si>
    <t>歳）</t>
    <phoneticPr fontId="1"/>
  </si>
  <si>
    <t>国籍</t>
    <rPh sb="0" eb="2">
      <t>コクセキ</t>
    </rPh>
    <phoneticPr fontId="1"/>
  </si>
  <si>
    <r>
      <t xml:space="preserve">国・地域名
</t>
    </r>
    <r>
      <rPr>
        <sz val="8"/>
        <rFont val="ＭＳ Ｐ明朝"/>
        <family val="1"/>
        <charset val="128"/>
      </rPr>
      <t>（左の「国籍」欄でBを選択した場合のみ記入）</t>
    </r>
    <rPh sb="0" eb="1">
      <t>クニ</t>
    </rPh>
    <rPh sb="2" eb="5">
      <t>チイキメイ</t>
    </rPh>
    <rPh sb="7" eb="8">
      <t>ヒダリ</t>
    </rPh>
    <rPh sb="10" eb="12">
      <t>コクセキ</t>
    </rPh>
    <rPh sb="13" eb="14">
      <t>ラン</t>
    </rPh>
    <rPh sb="17" eb="19">
      <t>センタク</t>
    </rPh>
    <rPh sb="21" eb="23">
      <t>バアイ</t>
    </rPh>
    <rPh sb="25" eb="27">
      <t>キニュウ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</si>
  <si>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</si>
  <si>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</si>
  <si>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</si>
  <si>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学籍状況（支給開始時点・留学先）</t>
    <phoneticPr fontId="1"/>
  </si>
  <si>
    <t>学科・専攻</t>
  </si>
  <si>
    <t>学部・研究科</t>
    <phoneticPr fontId="1"/>
  </si>
  <si>
    <t>国・地域</t>
    <phoneticPr fontId="1"/>
  </si>
  <si>
    <t>卒業年</t>
    <rPh sb="0" eb="3">
      <t>ソツギョウネン</t>
    </rPh>
    <phoneticPr fontId="1"/>
  </si>
  <si>
    <t>ここをクリック▼</t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</si>
  <si>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</si>
  <si>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</si>
  <si>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在籍月数チェック</t>
    <rPh sb="0" eb="4">
      <t>ザイセキツキスウ</t>
    </rPh>
    <phoneticPr fontId="1"/>
  </si>
  <si>
    <t>取得した生年月日</t>
    <rPh sb="0" eb="2">
      <t>シュトク</t>
    </rPh>
    <rPh sb="4" eb="8">
      <t>セイネンガッピ</t>
    </rPh>
    <phoneticPr fontId="1"/>
  </si>
  <si>
    <t>在籍月数（規定）</t>
    <rPh sb="0" eb="4">
      <t>ザイセキツキスウ</t>
    </rPh>
    <rPh sb="5" eb="7">
      <t>キテイ</t>
    </rPh>
    <phoneticPr fontId="1"/>
  </si>
  <si>
    <r>
      <rPr>
        <b/>
        <sz val="11"/>
        <color theme="1"/>
        <rFont val="ＭＳ Ｐ明朝"/>
        <family val="1"/>
        <charset val="128"/>
      </rPr>
      <t>A</t>
    </r>
    <r>
      <rPr>
        <sz val="11"/>
        <color theme="1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</si>
  <si>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</si>
  <si>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</si>
  <si>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在籍月数（申請）</t>
    <rPh sb="0" eb="4">
      <t>ザイセキツキスウ</t>
    </rPh>
    <rPh sb="5" eb="7">
      <t>シンセイ</t>
    </rPh>
    <phoneticPr fontId="1"/>
  </si>
  <si>
    <r>
      <rPr>
        <b/>
        <sz val="11"/>
        <color theme="1"/>
        <rFont val="ＭＳ Ｐ明朝"/>
        <family val="1"/>
        <charset val="128"/>
      </rPr>
      <t>B</t>
    </r>
    <r>
      <rPr>
        <sz val="11"/>
        <color theme="1"/>
        <rFont val="ＭＳ Ｐ明朝"/>
        <family val="1"/>
        <charset val="128"/>
      </rPr>
      <t xml:space="preserve"> 日本への永住許可あり</t>
    </r>
    <rPh sb="2" eb="4">
      <t>ニホン</t>
    </rPh>
    <rPh sb="6" eb="10">
      <t>エイジュウキョカ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</si>
  <si>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</si>
  <si>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</si>
  <si>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結果</t>
    <rPh sb="0" eb="2">
      <t>ケッカ</t>
    </rPh>
    <phoneticPr fontId="1"/>
  </si>
  <si>
    <t>※入学許可証等、確認できる書類がある場合は
   写しを提出</t>
    <phoneticPr fontId="1"/>
  </si>
  <si>
    <t>学籍状況（申請時点・日本の大学）</t>
    <phoneticPr fontId="1"/>
  </si>
  <si>
    <t>××における△△の歴史</t>
    <rPh sb="9" eb="11">
      <t>レキシ</t>
    </rPh>
    <phoneticPr fontId="1"/>
  </si>
  <si>
    <t>私は〇〇に興味があり、××における△△の歴史を研究しています。・・・・・・・</t>
    <rPh sb="20" eb="22">
      <t>レキシ</t>
    </rPh>
    <phoneticPr fontId="1"/>
  </si>
  <si>
    <t>私が「××における△△の歴史」をフランスで研究する理由は・・・・・・・</t>
    <rPh sb="12" eb="14">
      <t>レキシ</t>
    </rPh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</si>
  <si>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</si>
  <si>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学校名(留学先)</t>
    <rPh sb="4" eb="7">
      <t>リュウガクサキ</t>
    </rPh>
    <phoneticPr fontId="1"/>
  </si>
  <si>
    <t>学部・研究科(留学先)</t>
    <phoneticPr fontId="1"/>
  </si>
  <si>
    <t>専攻(留学先)</t>
    <phoneticPr fontId="1"/>
  </si>
  <si>
    <t>在籍課程(留学先)</t>
    <phoneticPr fontId="1"/>
  </si>
  <si>
    <t>学年(留学先)</t>
    <phoneticPr fontId="1"/>
  </si>
  <si>
    <t>入学年月(留学先)</t>
    <phoneticPr fontId="1"/>
  </si>
  <si>
    <t>入学済み(留学先)</t>
    <rPh sb="2" eb="3">
      <t>ズ</t>
    </rPh>
    <phoneticPr fontId="1"/>
  </si>
  <si>
    <t>入学未決定(留学先)</t>
    <rPh sb="2" eb="5">
      <t>ミケッテイ</t>
    </rPh>
    <phoneticPr fontId="1"/>
  </si>
  <si>
    <t>入学決定時期(留学先)</t>
    <rPh sb="0" eb="2">
      <t>ニュウガク</t>
    </rPh>
    <rPh sb="2" eb="4">
      <t>ケッテイ</t>
    </rPh>
    <rPh sb="4" eb="6">
      <t>ジキ</t>
    </rPh>
    <phoneticPr fontId="1"/>
  </si>
  <si>
    <t>卒業・修了予定年月（留学先）</t>
    <phoneticPr fontId="1"/>
  </si>
  <si>
    <t>学校名(日本)</t>
    <rPh sb="4" eb="6">
      <t>ニホン</t>
    </rPh>
    <phoneticPr fontId="1"/>
  </si>
  <si>
    <t>学部・研究科(日本)</t>
    <rPh sb="7" eb="9">
      <t>ニホン</t>
    </rPh>
    <phoneticPr fontId="1"/>
  </si>
  <si>
    <t>専攻(日本)</t>
    <rPh sb="3" eb="5">
      <t>ニホン</t>
    </rPh>
    <phoneticPr fontId="1"/>
  </si>
  <si>
    <t>在籍課程(日本)</t>
    <rPh sb="5" eb="7">
      <t>ニホン</t>
    </rPh>
    <phoneticPr fontId="1"/>
  </si>
  <si>
    <t>学年(日本)</t>
    <rPh sb="3" eb="5">
      <t>ニホン</t>
    </rPh>
    <phoneticPr fontId="1"/>
  </si>
  <si>
    <t>入学年月(日本)</t>
    <rPh sb="5" eb="7">
      <t>ニホン</t>
    </rPh>
    <phoneticPr fontId="1"/>
  </si>
  <si>
    <t>卒業・修了予定年月(日本)</t>
    <rPh sb="10" eb="12">
      <t>ニホン</t>
    </rPh>
    <phoneticPr fontId="1"/>
  </si>
  <si>
    <t>研究成果が将来どのように役立つのか</t>
    <rPh sb="0" eb="4">
      <t>ケンキュウセイカ</t>
    </rPh>
    <rPh sb="5" eb="7">
      <t>ショウライ</t>
    </rPh>
    <rPh sb="12" eb="14">
      <t>ヤクダ</t>
    </rPh>
    <phoneticPr fontId="1"/>
  </si>
  <si>
    <t>将来展望</t>
    <rPh sb="0" eb="2">
      <t>ショウライ</t>
    </rPh>
    <rPh sb="2" eb="4">
      <t>テンボウ</t>
    </rPh>
    <phoneticPr fontId="1"/>
  </si>
  <si>
    <t>国・地域(留学先)</t>
    <rPh sb="0" eb="1">
      <t>クニ</t>
    </rPh>
    <rPh sb="2" eb="4">
      <t>チイキ</t>
    </rPh>
    <phoneticPr fontId="1"/>
  </si>
  <si>
    <t>国籍・地域名(B 日本への永住権あり)</t>
    <rPh sb="3" eb="5">
      <t>チイキ</t>
    </rPh>
    <rPh sb="5" eb="6">
      <t>メイ</t>
    </rPh>
    <rPh sb="9" eb="11">
      <t>ニホン</t>
    </rPh>
    <rPh sb="13" eb="16">
      <t>エイジュウケン</t>
    </rPh>
    <phoneticPr fontId="1"/>
  </si>
  <si>
    <t>⑥その他（貸与型奨学金等）</t>
    <rPh sb="11" eb="12">
      <t>ナド</t>
    </rPh>
    <phoneticPr fontId="1"/>
  </si>
  <si>
    <t>留学先で研究計画の内容を研究する理由</t>
    <rPh sb="0" eb="3">
      <t>リュウガクサキ</t>
    </rPh>
    <rPh sb="4" eb="6">
      <t>ケンキュウ</t>
    </rPh>
    <rPh sb="6" eb="8">
      <t>ケイカク</t>
    </rPh>
    <rPh sb="9" eb="11">
      <t>ナイヨウ</t>
    </rPh>
    <rPh sb="12" eb="14">
      <t>ケンキュウ</t>
    </rPh>
    <rPh sb="16" eb="18">
      <t>リユウ</t>
    </rPh>
    <phoneticPr fontId="1"/>
  </si>
  <si>
    <t>キョウカイ　タロウ</t>
    <phoneticPr fontId="1"/>
  </si>
  <si>
    <t>KYOUKAI　TARO</t>
    <phoneticPr fontId="1"/>
  </si>
  <si>
    <t>協会　太郎</t>
    <phoneticPr fontId="1"/>
  </si>
  <si>
    <t>△△大学</t>
    <phoneticPr fontId="1"/>
  </si>
  <si>
    <t>美術史研究科</t>
    <phoneticPr fontId="1"/>
  </si>
  <si>
    <t>美術史専攻</t>
    <phoneticPr fontId="1"/>
  </si>
  <si>
    <t>○○大学</t>
    <phoneticPr fontId="1"/>
  </si>
  <si>
    <r>
      <rPr>
        <b/>
        <sz val="11"/>
        <color rgb="FF0000FF"/>
        <rFont val="ＭＳ Ｐ明朝"/>
        <family val="1"/>
        <charset val="128"/>
      </rPr>
      <t>A</t>
    </r>
    <r>
      <rPr>
        <sz val="11"/>
        <color rgb="FF0000FF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</si>
  <si>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美術学部</t>
    <rPh sb="0" eb="4">
      <t>ビジュツガクブ</t>
    </rPh>
    <phoneticPr fontId="1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</si>
  <si>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</si>
  <si>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その他</t>
    <rPh sb="2" eb="3">
      <t>タ</t>
    </rPh>
    <phoneticPr fontId="1"/>
  </si>
  <si>
    <t>正規生としての
留学</t>
    <rPh sb="0" eb="3">
      <t>セイキセイ</t>
    </rPh>
    <rPh sb="8" eb="10">
      <t>リュウガク</t>
    </rPh>
    <phoneticPr fontId="1"/>
  </si>
  <si>
    <t>※正規生以外の身分で留学の場合は、その理由を推薦書（様式2）の特記事項に記載</t>
    <rPh sb="1" eb="4">
      <t>セイキセイ</t>
    </rPh>
    <rPh sb="4" eb="6">
      <t>イガイ</t>
    </rPh>
    <rPh sb="7" eb="9">
      <t>ミブン</t>
    </rPh>
    <rPh sb="10" eb="12">
      <t>リュウガク</t>
    </rPh>
    <rPh sb="13" eb="15">
      <t>バアイ</t>
    </rPh>
    <rPh sb="19" eb="21">
      <t>リユウ</t>
    </rPh>
    <rPh sb="22" eb="25">
      <t>スイセンショ</t>
    </rPh>
    <rPh sb="26" eb="28">
      <t>ヨウシキ</t>
    </rPh>
    <rPh sb="31" eb="35">
      <t>トッキジコウ</t>
    </rPh>
    <rPh sb="36" eb="38">
      <t>キサイ</t>
    </rPh>
    <phoneticPr fontId="1"/>
  </si>
  <si>
    <t>留学先での指導教授等氏名
（未定の場合は記載不要）</t>
    <rPh sb="0" eb="3">
      <t>リュウガクサキ</t>
    </rPh>
    <rPh sb="5" eb="7">
      <t>シドウ</t>
    </rPh>
    <rPh sb="7" eb="9">
      <t>キョウジュ</t>
    </rPh>
    <rPh sb="9" eb="10">
      <t>トウ</t>
    </rPh>
    <rPh sb="10" eb="12">
      <t>シメイ</t>
    </rPh>
    <rPh sb="14" eb="16">
      <t>ミテイ</t>
    </rPh>
    <rPh sb="17" eb="19">
      <t>バアイ</t>
    </rPh>
    <rPh sb="20" eb="22">
      <t>キサイ</t>
    </rPh>
    <rPh sb="22" eb="24">
      <t>フヨウ</t>
    </rPh>
    <phoneticPr fontId="1"/>
  </si>
  <si>
    <t>Pierre Martin　教授</t>
    <rPh sb="14" eb="16">
      <t>キョウジュ</t>
    </rPh>
    <phoneticPr fontId="1"/>
  </si>
  <si>
    <t>正規生として留学</t>
    <rPh sb="0" eb="3">
      <t>セイキセイ</t>
    </rPh>
    <rPh sb="6" eb="8">
      <t>リュウガク</t>
    </rPh>
    <phoneticPr fontId="1"/>
  </si>
  <si>
    <t>身分</t>
    <rPh sb="0" eb="2">
      <t>ミブン</t>
    </rPh>
    <phoneticPr fontId="1"/>
  </si>
  <si>
    <t>留学先での指導教授等氏名</t>
    <phoneticPr fontId="1"/>
  </si>
  <si>
    <t>西洋美術史専攻</t>
    <rPh sb="0" eb="4">
      <t>セイヨウビジュツ</t>
    </rPh>
    <rPh sb="4" eb="5">
      <t>シ</t>
    </rPh>
    <rPh sb="5" eb="7">
      <t>センコウ</t>
    </rPh>
    <phoneticPr fontId="1"/>
  </si>
  <si>
    <t>美術研究科</t>
    <rPh sb="2" eb="5">
      <t>ケンキュウカ</t>
    </rPh>
    <phoneticPr fontId="1"/>
  </si>
  <si>
    <t>美術研究科</t>
    <rPh sb="0" eb="2">
      <t>ビジュツ</t>
    </rPh>
    <rPh sb="2" eb="5">
      <t>ケンキュウカ</t>
    </rPh>
    <phoneticPr fontId="1"/>
  </si>
  <si>
    <t>K高等学校
（▲▲県）</t>
    <phoneticPr fontId="1"/>
  </si>
  <si>
    <t>K大学
（▲▲県）</t>
    <rPh sb="1" eb="3">
      <t>ダイガク</t>
    </rPh>
    <phoneticPr fontId="1"/>
  </si>
  <si>
    <t>○○大学
（▲▲県）</t>
    <rPh sb="2" eb="4">
      <t>ダイガク</t>
    </rPh>
    <phoneticPr fontId="1"/>
  </si>
  <si>
    <t>2026年度JEES・石橋財団奨学金(後期・派遣)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コウキ</t>
    </rPh>
    <rPh sb="22" eb="24">
      <t>ハケン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</si>
  <si>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後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コウキ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</si>
  <si>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（2026年10月1日時点で</t>
    <phoneticPr fontId="1"/>
  </si>
  <si>
    <t>③研究奨励金等</t>
    <rPh sb="1" eb="3">
      <t>ケンキュウ</t>
    </rPh>
    <rPh sb="3" eb="6">
      <t>ショウレイキン</t>
    </rPh>
    <rPh sb="6" eb="7">
      <t>トウ</t>
    </rPh>
    <phoneticPr fontId="6"/>
  </si>
  <si>
    <t>●応募者の経済状況（2026年度のうち留学先大学在籍期間における経済状況の見込みを記入）</t>
    <rPh sb="1" eb="4">
      <t>オウボシャ</t>
    </rPh>
    <rPh sb="5" eb="7">
      <t>ケイザイ</t>
    </rPh>
    <rPh sb="7" eb="9">
      <t>ジョウキョウ</t>
    </rPh>
    <rPh sb="13" eb="15">
      <t>ネンド</t>
    </rPh>
    <rPh sb="15" eb="16">
      <t>ナイ</t>
    </rPh>
    <rPh sb="19" eb="21">
      <t>リュウガク</t>
    </rPh>
    <rPh sb="21" eb="22">
      <t>サキ</t>
    </rPh>
    <rPh sb="22" eb="24">
      <t>ダイガク</t>
    </rPh>
    <rPh sb="24" eb="26">
      <t>ザイセキ</t>
    </rPh>
    <rPh sb="26" eb="28">
      <t>キカン</t>
    </rPh>
    <rPh sb="32" eb="36">
      <t>ケイザイジョウキョウ</t>
    </rPh>
    <rPh sb="37" eb="39">
      <t>ミコ</t>
    </rPh>
    <rPh sb="41" eb="43">
      <t>キニュウ</t>
    </rPh>
    <phoneticPr fontId="6"/>
  </si>
  <si>
    <t>●他の奨学金（一時金を含む）受給・申請状況
　※2026年10月から2027年9月までに受給する（予定を含む）奨学金のみ記入すること。</t>
    <rPh sb="28" eb="29">
      <t>ネン</t>
    </rPh>
    <rPh sb="31" eb="32">
      <t>ガツ</t>
    </rPh>
    <rPh sb="38" eb="39">
      <t>ネン</t>
    </rPh>
    <rPh sb="40" eb="41">
      <t>ガツ</t>
    </rPh>
    <rPh sb="44" eb="46">
      <t>ジュキュウ</t>
    </rPh>
    <rPh sb="49" eb="51">
      <t>ヨテイ</t>
    </rPh>
    <rPh sb="52" eb="53">
      <t>フク</t>
    </rPh>
    <rPh sb="55" eb="58">
      <t>ショウガクキン</t>
    </rPh>
    <rPh sb="60" eb="62">
      <t>キニュウ</t>
    </rPh>
    <phoneticPr fontId="6"/>
  </si>
  <si>
    <t>●応募者の経済状況（2026年度のうち留学先大学在籍期間における経済状況の見込みを記入）</t>
    <phoneticPr fontId="6"/>
  </si>
  <si>
    <t>在学中に学んだ××を生かして、学業修了後は〇〇になりたいと思っています。・・・・・・</t>
    <rPh sb="15" eb="17">
      <t>ガクギョウ</t>
    </rPh>
    <rPh sb="17" eb="19">
      <t>シュウリョウ</t>
    </rPh>
    <phoneticPr fontId="1"/>
  </si>
  <si>
    <t>2026年度　JEES・石橋財団奨学金(後期・派遣)　願書</t>
    <rPh sb="4" eb="6">
      <t>ネンド</t>
    </rPh>
    <rPh sb="12" eb="14">
      <t>イシバシ</t>
    </rPh>
    <rPh sb="14" eb="16">
      <t>ザイダン</t>
    </rPh>
    <rPh sb="16" eb="19">
      <t>ショウガクキン</t>
    </rPh>
    <rPh sb="20" eb="22">
      <t>コウキ</t>
    </rPh>
    <rPh sb="23" eb="25">
      <t>ハケン</t>
    </rPh>
    <rPh sb="27" eb="29">
      <t>ガンショ</t>
    </rPh>
    <phoneticPr fontId="6"/>
  </si>
  <si>
    <t xml:space="preserve">   私は、本奨学金の募集・推薦要項の全記載内容に同意・了承の上、2026年度　JEES・石橋財団奨学金(後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3" eb="55">
      <t>コウキ</t>
    </rPh>
    <rPh sb="56" eb="58">
      <t>ハケン</t>
    </rPh>
    <rPh sb="60" eb="63">
      <t>ショウガクセイ</t>
    </rPh>
    <rPh sb="66" eb="68">
      <t>サイヨウ</t>
    </rPh>
    <rPh sb="68" eb="69">
      <t>ネガイ</t>
    </rPh>
    <rPh sb="73" eb="75">
      <t>ガンショ</t>
    </rPh>
    <rPh sb="76" eb="78">
      <t>キサイ</t>
    </rPh>
    <rPh sb="78" eb="80">
      <t>ジコウ</t>
    </rPh>
    <rPh sb="81" eb="83">
      <t>ソウイ</t>
    </rPh>
    <rPh sb="94" eb="96">
      <t>シンセイ</t>
    </rPh>
    <rPh sb="105" eb="107">
      <t>ボシュウ</t>
    </rPh>
    <rPh sb="108" eb="110">
      <t>スイセン</t>
    </rPh>
    <rPh sb="110" eb="112">
      <t>ヨウコウ</t>
    </rPh>
    <rPh sb="122" eb="124">
      <t>モクテキ</t>
    </rPh>
    <rPh sb="126" eb="128">
      <t>ガンショ</t>
    </rPh>
    <rPh sb="129" eb="131">
      <t>キサイ</t>
    </rPh>
    <rPh sb="131" eb="133">
      <t>ジコウ</t>
    </rPh>
    <rPh sb="134" eb="136">
      <t>キフ</t>
    </rPh>
    <rPh sb="136" eb="137">
      <t>シャ</t>
    </rPh>
    <rPh sb="138" eb="140">
      <t>カイジ</t>
    </rPh>
    <rPh sb="141" eb="143">
      <t>テイキョウ</t>
    </rPh>
    <rPh sb="148" eb="150">
      <t>ドウイ</t>
    </rPh>
    <rPh sb="159" eb="162">
      <t>ショウガクセイ</t>
    </rPh>
    <rPh sb="174" eb="175">
      <t>タ</t>
    </rPh>
    <rPh sb="176" eb="179">
      <t>ショウガクキン</t>
    </rPh>
    <rPh sb="180" eb="182">
      <t>ジュキュウ</t>
    </rPh>
    <rPh sb="187" eb="189">
      <t>モクテキ</t>
    </rPh>
    <rPh sb="193" eb="194">
      <t>ホン</t>
    </rPh>
    <rPh sb="194" eb="197">
      <t>ショウガクキン</t>
    </rPh>
    <rPh sb="198" eb="200">
      <t>ジタイ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</si>
</sst>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游ゴシック"/>
      <family val="2"/>
      <charset val="128"/>
      <scheme val="minor"/>
    </font>
    <font>
      <b/>
      <sz val="11"/>
      <color rgb="FF0000FF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9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1" fillId="3" borderId="0" xfId="2" applyFont="1" applyFill="1">
      <alignment vertical="center"/>
    </xf>
    <xf numFmtId="0" fontId="11" fillId="0" borderId="0" xfId="2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8" fillId="0" borderId="0" xfId="6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2" applyFont="1">
      <alignment vertical="center"/>
    </xf>
    <xf numFmtId="0" fontId="4" fillId="0" borderId="0" xfId="2" applyFont="1" applyProtection="1">
      <alignment vertical="center"/>
      <protection locked="0"/>
    </xf>
    <xf numFmtId="0" fontId="11" fillId="0" borderId="6" xfId="2" applyFont="1" applyBorder="1" applyAlignment="1" applyProtection="1">
      <alignment vertical="center" shrinkToFit="1"/>
      <protection hidden="1"/>
    </xf>
    <xf numFmtId="0" fontId="4" fillId="2" borderId="6" xfId="2" applyFont="1" applyFill="1" applyBorder="1" applyProtection="1">
      <alignment vertical="center"/>
      <protection locked="0"/>
    </xf>
    <xf numFmtId="0" fontId="11" fillId="0" borderId="6" xfId="2" applyFont="1" applyBorder="1" applyProtection="1">
      <alignment vertical="center"/>
      <protection hidden="1"/>
    </xf>
    <xf numFmtId="0" fontId="4" fillId="2" borderId="6" xfId="2" applyFont="1" applyFill="1" applyBorder="1" applyAlignment="1" applyProtection="1">
      <alignment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hidden="1"/>
    </xf>
    <xf numFmtId="0" fontId="16" fillId="0" borderId="6" xfId="2" applyFont="1" applyBorder="1" applyProtection="1">
      <alignment vertical="center"/>
      <protection hidden="1"/>
    </xf>
    <xf numFmtId="0" fontId="12" fillId="0" borderId="6" xfId="0" applyFont="1" applyBorder="1" applyProtection="1">
      <alignment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textRotation="255"/>
      <protection hidden="1"/>
    </xf>
    <xf numFmtId="0" fontId="7" fillId="0" borderId="0" xfId="0" applyFont="1" applyProtection="1">
      <alignment vertical="center"/>
      <protection locked="0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178" fontId="21" fillId="0" borderId="1" xfId="0" applyNumberFormat="1" applyFont="1" applyBorder="1">
      <alignment vertical="center"/>
    </xf>
    <xf numFmtId="14" fontId="21" fillId="0" borderId="1" xfId="0" applyNumberFormat="1" applyFont="1" applyBorder="1">
      <alignment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shrinkToFit="1"/>
    </xf>
    <xf numFmtId="0" fontId="7" fillId="0" borderId="42" xfId="0" applyFont="1" applyBorder="1">
      <alignment vertical="center"/>
    </xf>
    <xf numFmtId="0" fontId="11" fillId="0" borderId="42" xfId="2" applyFont="1" applyBorder="1">
      <alignment vertical="center"/>
    </xf>
    <xf numFmtId="0" fontId="11" fillId="2" borderId="42" xfId="2" applyFont="1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2" applyFont="1" applyAlignment="1">
      <alignment vertical="center" shrinkToFit="1"/>
    </xf>
    <xf numFmtId="0" fontId="16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>
      <alignment vertical="center"/>
    </xf>
    <xf numFmtId="176" fontId="11" fillId="2" borderId="3" xfId="0" applyNumberFormat="1" applyFont="1" applyFill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11" fillId="0" borderId="18" xfId="0" applyNumberFormat="1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6" fillId="0" borderId="1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1" fontId="11" fillId="0" borderId="0" xfId="1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176" fontId="11" fillId="0" borderId="3" xfId="2" applyNumberFormat="1" applyFont="1" applyBorder="1" applyAlignment="1">
      <alignment vertical="center" shrinkToFit="1"/>
    </xf>
    <xf numFmtId="176" fontId="11" fillId="2" borderId="3" xfId="2" applyNumberFormat="1" applyFont="1" applyFill="1" applyBorder="1" applyAlignment="1">
      <alignment vertical="center" shrinkToFit="1"/>
    </xf>
    <xf numFmtId="0" fontId="11" fillId="0" borderId="3" xfId="2" applyFont="1" applyBorder="1" applyAlignment="1">
      <alignment vertical="center" shrinkToFit="1"/>
    </xf>
    <xf numFmtId="0" fontId="16" fillId="0" borderId="2" xfId="2" applyFont="1" applyBorder="1">
      <alignment vertical="center"/>
    </xf>
    <xf numFmtId="176" fontId="11" fillId="0" borderId="18" xfId="2" applyNumberFormat="1" applyFont="1" applyBorder="1" applyAlignment="1">
      <alignment vertical="center" shrinkToFit="1"/>
    </xf>
    <xf numFmtId="176" fontId="11" fillId="2" borderId="18" xfId="2" applyNumberFormat="1" applyFont="1" applyFill="1" applyBorder="1" applyAlignment="1">
      <alignment vertical="center" shrinkToFit="1"/>
    </xf>
    <xf numFmtId="0" fontId="11" fillId="0" borderId="18" xfId="2" applyFont="1" applyBorder="1" applyAlignment="1">
      <alignment vertical="center" shrinkToFit="1"/>
    </xf>
    <xf numFmtId="0" fontId="16" fillId="0" borderId="19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12" xfId="2" applyFont="1" applyBorder="1">
      <alignment vertical="center"/>
    </xf>
    <xf numFmtId="0" fontId="11" fillId="2" borderId="0" xfId="2" applyFont="1" applyFill="1" applyAlignment="1" applyProtection="1">
      <alignment vertical="center" shrinkToFit="1"/>
      <protection locked="0"/>
    </xf>
    <xf numFmtId="0" fontId="11" fillId="2" borderId="42" xfId="2" applyFont="1" applyFill="1" applyBorder="1" applyProtection="1">
      <alignment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3" xfId="2" applyNumberFormat="1" applyFont="1" applyFill="1" applyBorder="1" applyAlignment="1" applyProtection="1">
      <alignment vertical="center" shrinkToFit="1"/>
      <protection locked="0"/>
    </xf>
    <xf numFmtId="176" fontId="11" fillId="2" borderId="18" xfId="2" applyNumberFormat="1" applyFont="1" applyFill="1" applyBorder="1" applyAlignment="1" applyProtection="1">
      <alignment vertical="center" shrinkToFit="1"/>
      <protection locked="0"/>
    </xf>
    <xf numFmtId="0" fontId="23" fillId="2" borderId="0" xfId="2" applyFont="1" applyFill="1" applyAlignment="1">
      <alignment vertical="center" shrinkToFit="1"/>
    </xf>
    <xf numFmtId="0" fontId="23" fillId="2" borderId="6" xfId="2" applyFont="1" applyFill="1" applyBorder="1">
      <alignment vertical="center"/>
    </xf>
    <xf numFmtId="0" fontId="23" fillId="2" borderId="6" xfId="2" applyFont="1" applyFill="1" applyBorder="1" applyAlignment="1">
      <alignment vertical="center" shrinkToFit="1"/>
    </xf>
    <xf numFmtId="176" fontId="23" fillId="2" borderId="3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176" fontId="23" fillId="2" borderId="3" xfId="2" applyNumberFormat="1" applyFont="1" applyFill="1" applyBorder="1" applyAlignment="1">
      <alignment vertical="center" shrinkToFit="1"/>
    </xf>
    <xf numFmtId="176" fontId="23" fillId="2" borderId="18" xfId="2" applyNumberFormat="1" applyFont="1" applyFill="1" applyBorder="1" applyAlignment="1">
      <alignment vertical="center" shrinkToFit="1"/>
    </xf>
    <xf numFmtId="0" fontId="11" fillId="0" borderId="5" xfId="2" applyFont="1" applyBorder="1" applyAlignment="1">
      <alignment vertical="center" shrinkToFit="1"/>
    </xf>
    <xf numFmtId="0" fontId="11" fillId="0" borderId="3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24" fillId="0" borderId="6" xfId="0" applyFont="1" applyBorder="1" applyProtection="1">
      <alignment vertical="center"/>
      <protection hidden="1"/>
    </xf>
    <xf numFmtId="0" fontId="11" fillId="0" borderId="20" xfId="2" applyFont="1" applyBorder="1" applyAlignment="1">
      <alignment vertical="center" shrinkToFit="1"/>
    </xf>
    <xf numFmtId="0" fontId="11" fillId="2" borderId="20" xfId="2" applyFont="1" applyFill="1" applyBorder="1" applyAlignment="1" applyProtection="1">
      <alignment vertical="center" shrinkToFit="1"/>
      <protection locked="0"/>
    </xf>
    <xf numFmtId="0" fontId="11" fillId="0" borderId="21" xfId="2" applyFont="1" applyBorder="1" applyAlignment="1">
      <alignment vertical="center" shrinkToFit="1"/>
    </xf>
    <xf numFmtId="0" fontId="11" fillId="0" borderId="20" xfId="2" applyFont="1" applyBorder="1" applyAlignment="1">
      <alignment vertical="center" wrapText="1"/>
    </xf>
    <xf numFmtId="0" fontId="11" fillId="2" borderId="20" xfId="2" applyFont="1" applyFill="1" applyBorder="1" applyAlignment="1" applyProtection="1">
      <alignment vertical="center" wrapText="1"/>
      <protection locked="0"/>
    </xf>
    <xf numFmtId="0" fontId="11" fillId="0" borderId="49" xfId="2" applyFont="1" applyBorder="1">
      <alignment vertical="center"/>
    </xf>
    <xf numFmtId="0" fontId="7" fillId="0" borderId="50" xfId="0" applyFont="1" applyBorder="1">
      <alignment vertical="center"/>
    </xf>
    <xf numFmtId="0" fontId="11" fillId="0" borderId="50" xfId="2" applyFont="1" applyBorder="1">
      <alignment vertical="center"/>
    </xf>
    <xf numFmtId="0" fontId="11" fillId="2" borderId="7" xfId="2" applyFont="1" applyFill="1" applyBorder="1" applyProtection="1">
      <alignment vertical="center"/>
      <protection locked="0"/>
    </xf>
    <xf numFmtId="0" fontId="11" fillId="2" borderId="52" xfId="2" applyFont="1" applyFill="1" applyBorder="1" applyProtection="1">
      <alignment vertical="center"/>
      <protection locked="0"/>
    </xf>
    <xf numFmtId="0" fontId="11" fillId="2" borderId="44" xfId="2" applyFont="1" applyFill="1" applyBorder="1" applyProtection="1">
      <alignment vertical="center"/>
      <protection locked="0"/>
    </xf>
    <xf numFmtId="0" fontId="11" fillId="2" borderId="53" xfId="2" applyFont="1" applyFill="1" applyBorder="1" applyProtection="1">
      <alignment vertical="center"/>
      <protection locked="0"/>
    </xf>
    <xf numFmtId="0" fontId="23" fillId="2" borderId="20" xfId="2" applyFont="1" applyFill="1" applyBorder="1" applyAlignment="1">
      <alignment vertical="center" shrinkToFit="1"/>
    </xf>
    <xf numFmtId="0" fontId="23" fillId="2" borderId="20" xfId="2" applyFont="1" applyFill="1" applyBorder="1" applyAlignment="1">
      <alignment vertical="center" wrapText="1"/>
    </xf>
    <xf numFmtId="0" fontId="11" fillId="2" borderId="51" xfId="2" applyFont="1" applyFill="1" applyBorder="1">
      <alignment vertical="center"/>
    </xf>
    <xf numFmtId="0" fontId="23" fillId="2" borderId="41" xfId="2" applyFont="1" applyFill="1" applyBorder="1">
      <alignment vertical="center"/>
    </xf>
    <xf numFmtId="0" fontId="11" fillId="2" borderId="47" xfId="2" applyFont="1" applyFill="1" applyBorder="1" applyProtection="1">
      <alignment vertical="center"/>
      <protection locked="0"/>
    </xf>
    <xf numFmtId="0" fontId="23" fillId="2" borderId="28" xfId="2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15" fillId="0" borderId="28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1" fillId="2" borderId="20" xfId="2" applyFont="1" applyFill="1" applyBorder="1" applyAlignment="1" applyProtection="1">
      <alignment horizontal="center" vertical="center"/>
      <protection locked="0"/>
    </xf>
    <xf numFmtId="0" fontId="11" fillId="2" borderId="21" xfId="2" applyFont="1" applyFill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center" vertical="center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 applyProtection="1">
      <alignment horizontal="center" vertical="center" wrapText="1" shrinkToFit="1"/>
      <protection hidden="1"/>
    </xf>
    <xf numFmtId="0" fontId="11" fillId="0" borderId="16" xfId="2" applyFont="1" applyBorder="1" applyAlignment="1" applyProtection="1">
      <alignment horizontal="center" vertical="center" shrinkToFit="1"/>
      <protection hidden="1"/>
    </xf>
    <xf numFmtId="0" fontId="4" fillId="2" borderId="4" xfId="2" applyFont="1" applyFill="1" applyBorder="1" applyAlignment="1" applyProtection="1">
      <alignment horizontal="center" vertical="center" shrinkToFit="1"/>
      <protection locked="0"/>
    </xf>
    <xf numFmtId="0" fontId="4" fillId="2" borderId="3" xfId="2" applyFont="1" applyFill="1" applyBorder="1" applyAlignment="1" applyProtection="1">
      <alignment horizontal="center" vertical="center" shrinkToFit="1"/>
      <protection locked="0"/>
    </xf>
    <xf numFmtId="0" fontId="4" fillId="2" borderId="2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1" fillId="2" borderId="47" xfId="2" applyFont="1" applyFill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 applyProtection="1">
      <alignment horizontal="center" vertical="center" wrapText="1"/>
      <protection locked="0"/>
    </xf>
    <xf numFmtId="0" fontId="16" fillId="0" borderId="20" xfId="2" applyFont="1" applyBorder="1" applyAlignment="1">
      <alignment horizontal="center" vertical="center" wrapText="1"/>
    </xf>
    <xf numFmtId="0" fontId="11" fillId="2" borderId="47" xfId="2" applyFont="1" applyFill="1" applyBorder="1" applyAlignment="1" applyProtection="1">
      <alignment horizontal="center" vertical="center" wrapText="1" shrinkToFit="1"/>
      <protection locked="0"/>
    </xf>
    <xf numFmtId="0" fontId="11" fillId="2" borderId="20" xfId="2" applyFont="1" applyFill="1" applyBorder="1" applyAlignment="1" applyProtection="1">
      <alignment horizontal="center" vertical="center" wrapText="1" shrinkToFit="1"/>
      <protection locked="0"/>
    </xf>
    <xf numFmtId="0" fontId="11" fillId="0" borderId="3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2" borderId="21" xfId="2" applyFont="1" applyFill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>
      <alignment horizontal="center" vertical="center"/>
    </xf>
    <xf numFmtId="0" fontId="11" fillId="2" borderId="29" xfId="2" applyFont="1" applyFill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41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1" fillId="2" borderId="29" xfId="2" applyFont="1" applyFill="1" applyBorder="1" applyAlignment="1" applyProtection="1">
      <alignment horizontal="center" vertical="center"/>
      <protection locked="0"/>
    </xf>
    <xf numFmtId="0" fontId="11" fillId="0" borderId="35" xfId="2" applyFont="1" applyBorder="1" applyAlignment="1">
      <alignment horizontal="center" vertical="center"/>
    </xf>
    <xf numFmtId="0" fontId="11" fillId="2" borderId="28" xfId="2" applyFont="1" applyFill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left" vertical="center" wrapText="1"/>
      <protection locked="0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2" borderId="14" xfId="2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7" xfId="2" applyFont="1" applyFill="1" applyBorder="1" applyAlignment="1" applyProtection="1">
      <alignment horizontal="center" vertical="center" wrapText="1"/>
      <protection locked="0"/>
    </xf>
    <xf numFmtId="0" fontId="16" fillId="2" borderId="0" xfId="2" applyFont="1" applyFill="1" applyAlignment="1" applyProtection="1">
      <alignment horizontal="center" vertical="center" wrapText="1"/>
      <protection locked="0"/>
    </xf>
    <xf numFmtId="0" fontId="16" fillId="2" borderId="12" xfId="2" applyFont="1" applyFill="1" applyBorder="1" applyAlignment="1" applyProtection="1">
      <alignment horizontal="center" vertical="center" wrapText="1"/>
      <protection locked="0"/>
    </xf>
    <xf numFmtId="0" fontId="16" fillId="2" borderId="9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21" xfId="2" applyFont="1" applyBorder="1" applyAlignment="1">
      <alignment horizontal="center" vertical="center" wrapText="1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2" borderId="21" xfId="2" applyFont="1" applyFill="1" applyBorder="1" applyAlignment="1" applyProtection="1">
      <alignment horizontal="center" vertical="center"/>
      <protection locked="0"/>
    </xf>
    <xf numFmtId="0" fontId="15" fillId="0" borderId="22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6" fillId="2" borderId="22" xfId="2" applyFont="1" applyFill="1" applyBorder="1" applyAlignment="1" applyProtection="1">
      <alignment horizontal="center" vertical="center"/>
      <protection locked="0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>
      <alignment horizontal="center" vertical="center" wrapText="1"/>
    </xf>
    <xf numFmtId="0" fontId="15" fillId="0" borderId="20" xfId="2" applyFont="1" applyBorder="1" applyAlignment="1">
      <alignment horizontal="left" vertical="top" wrapText="1"/>
    </xf>
    <xf numFmtId="0" fontId="15" fillId="0" borderId="21" xfId="2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1" fontId="11" fillId="2" borderId="4" xfId="1" applyNumberFormat="1" applyFont="1" applyFill="1" applyBorder="1" applyAlignment="1" applyProtection="1">
      <alignment horizontal="right" vertical="center"/>
      <protection locked="0"/>
    </xf>
    <xf numFmtId="41" fontId="11" fillId="2" borderId="3" xfId="1" applyNumberFormat="1" applyFont="1" applyFill="1" applyBorder="1" applyAlignment="1" applyProtection="1">
      <alignment horizontal="right" vertical="center"/>
      <protection locked="0"/>
    </xf>
    <xf numFmtId="41" fontId="11" fillId="2" borderId="9" xfId="1" applyNumberFormat="1" applyFont="1" applyFill="1" applyBorder="1" applyAlignment="1" applyProtection="1">
      <alignment horizontal="right" vertical="center"/>
      <protection locked="0"/>
    </xf>
    <xf numFmtId="41" fontId="11" fillId="2" borderId="5" xfId="1" applyNumberFormat="1" applyFont="1" applyFill="1" applyBorder="1" applyAlignment="1" applyProtection="1">
      <alignment horizontal="right" vertical="center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38" fontId="12" fillId="2" borderId="8" xfId="1" applyNumberFormat="1" applyFont="1" applyFill="1" applyBorder="1" applyAlignment="1" applyProtection="1">
      <alignment horizontal="right" vertical="center"/>
      <protection locked="0"/>
    </xf>
    <xf numFmtId="38" fontId="12" fillId="2" borderId="6" xfId="1" applyNumberFormat="1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38" fontId="12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8" xfId="3" applyNumberFormat="1" applyFont="1" applyFill="1" applyBorder="1" applyAlignment="1" applyProtection="1">
      <alignment horizontal="right" vertical="center"/>
      <protection locked="0"/>
    </xf>
    <xf numFmtId="38" fontId="12" fillId="2" borderId="6" xfId="3" applyNumberFormat="1" applyFont="1" applyFill="1" applyBorder="1" applyAlignment="1" applyProtection="1">
      <alignment horizontal="right" vertical="center"/>
      <protection locked="0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176" fontId="11" fillId="2" borderId="7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17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8" xfId="2" applyFont="1" applyFill="1" applyBorder="1" applyAlignment="1" applyProtection="1">
      <alignment horizontal="left" vertical="top" wrapText="1"/>
      <protection locked="0"/>
    </xf>
    <xf numFmtId="0" fontId="11" fillId="2" borderId="6" xfId="2" applyFont="1" applyFill="1" applyBorder="1" applyAlignment="1" applyProtection="1">
      <alignment horizontal="left" vertical="top" wrapText="1"/>
      <protection locked="0"/>
    </xf>
    <xf numFmtId="0" fontId="11" fillId="2" borderId="10" xfId="2" applyFont="1" applyFill="1" applyBorder="1" applyAlignment="1" applyProtection="1">
      <alignment horizontal="left" vertical="top" wrapText="1"/>
      <protection locked="0"/>
    </xf>
    <xf numFmtId="0" fontId="16" fillId="2" borderId="8" xfId="2" applyFont="1" applyFill="1" applyBorder="1" applyAlignment="1" applyProtection="1">
      <alignment horizontal="left" vertical="center" wrapText="1"/>
      <protection locked="0"/>
    </xf>
    <xf numFmtId="0" fontId="16" fillId="2" borderId="10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5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shrinkToFit="1"/>
      <protection locked="0"/>
    </xf>
    <xf numFmtId="0" fontId="11" fillId="2" borderId="3" xfId="2" applyFont="1" applyFill="1" applyBorder="1" applyAlignment="1" applyProtection="1">
      <alignment horizontal="left" vertical="center" shrinkToFit="1"/>
      <protection locked="0"/>
    </xf>
    <xf numFmtId="0" fontId="11" fillId="2" borderId="2" xfId="2" applyFont="1" applyFill="1" applyBorder="1" applyAlignment="1" applyProtection="1">
      <alignment horizontal="left" vertical="center" shrinkToFit="1"/>
      <protection locked="0"/>
    </xf>
    <xf numFmtId="0" fontId="11" fillId="2" borderId="9" xfId="2" applyFont="1" applyFill="1" applyBorder="1" applyAlignment="1" applyProtection="1">
      <alignment horizontal="left" vertical="center" shrinkToFit="1"/>
      <protection locked="0"/>
    </xf>
    <xf numFmtId="0" fontId="11" fillId="2" borderId="5" xfId="2" applyFont="1" applyFill="1" applyBorder="1" applyAlignment="1" applyProtection="1">
      <alignment horizontal="left" vertical="center" shrinkToFit="1"/>
      <protection locked="0"/>
    </xf>
    <xf numFmtId="0" fontId="11" fillId="2" borderId="11" xfId="2" applyFont="1" applyFill="1" applyBorder="1" applyAlignment="1" applyProtection="1">
      <alignment horizontal="left" vertical="center" shrinkToFit="1"/>
      <protection locked="0"/>
    </xf>
    <xf numFmtId="176" fontId="11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7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8" xfId="2" applyNumberFormat="1" applyFont="1" applyFill="1" applyBorder="1" applyAlignment="1" applyProtection="1">
      <alignment horizontal="right" vertical="center" shrinkToFit="1"/>
      <protection locked="0"/>
    </xf>
    <xf numFmtId="0" fontId="11" fillId="0" borderId="15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/>
      <protection locked="0"/>
    </xf>
    <xf numFmtId="0" fontId="11" fillId="0" borderId="9" xfId="2" applyFont="1" applyBorder="1" applyAlignment="1" applyProtection="1">
      <alignment horizontal="center" vertical="center"/>
      <protection hidden="1"/>
    </xf>
    <xf numFmtId="0" fontId="11" fillId="0" borderId="5" xfId="2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center" vertical="center"/>
      <protection hidden="1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38" fontId="12" fillId="4" borderId="8" xfId="1" applyNumberFormat="1" applyFont="1" applyFill="1" applyBorder="1" applyAlignment="1" applyProtection="1">
      <alignment horizontal="right" vertical="center"/>
    </xf>
    <xf numFmtId="38" fontId="12" fillId="4" borderId="6" xfId="1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right" vertical="center"/>
    </xf>
    <xf numFmtId="177" fontId="12" fillId="4" borderId="8" xfId="0" applyNumberFormat="1" applyFont="1" applyFill="1" applyBorder="1" applyAlignment="1">
      <alignment horizontal="right" vertical="center"/>
    </xf>
    <xf numFmtId="0" fontId="11" fillId="2" borderId="27" xfId="2" applyFont="1" applyFill="1" applyBorder="1" applyAlignment="1" applyProtection="1">
      <alignment horizontal="center" vertical="center" wrapText="1" shrinkToFit="1"/>
      <protection locked="0"/>
    </xf>
    <xf numFmtId="0" fontId="11" fillId="2" borderId="22" xfId="2" applyFont="1" applyFill="1" applyBorder="1" applyAlignment="1" applyProtection="1">
      <alignment horizontal="center" vertical="center" wrapText="1" shrinkToFit="1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left" vertical="top"/>
      <protection locked="0"/>
    </xf>
    <xf numFmtId="0" fontId="11" fillId="2" borderId="5" xfId="2" applyFont="1" applyFill="1" applyBorder="1" applyAlignment="1" applyProtection="1">
      <alignment horizontal="left" vertical="top"/>
      <protection locked="0"/>
    </xf>
    <xf numFmtId="0" fontId="11" fillId="2" borderId="11" xfId="2" applyFont="1" applyFill="1" applyBorder="1" applyAlignment="1" applyProtection="1">
      <alignment horizontal="left" vertical="top"/>
      <protection locked="0"/>
    </xf>
    <xf numFmtId="0" fontId="11" fillId="0" borderId="5" xfId="2" applyFont="1" applyBorder="1" applyAlignment="1">
      <alignment horizontal="left" vertical="center"/>
    </xf>
    <xf numFmtId="0" fontId="11" fillId="2" borderId="8" xfId="2" applyFont="1" applyFill="1" applyBorder="1" applyAlignment="1" applyProtection="1">
      <alignment horizontal="left" vertical="top"/>
      <protection locked="0"/>
    </xf>
    <xf numFmtId="0" fontId="11" fillId="2" borderId="6" xfId="2" applyFont="1" applyFill="1" applyBorder="1" applyAlignment="1" applyProtection="1">
      <alignment horizontal="left" vertical="top"/>
      <protection locked="0"/>
    </xf>
    <xf numFmtId="0" fontId="11" fillId="2" borderId="10" xfId="2" applyFont="1" applyFill="1" applyBorder="1" applyAlignment="1" applyProtection="1">
      <alignment horizontal="left" vertical="top"/>
      <protection locked="0"/>
    </xf>
    <xf numFmtId="0" fontId="11" fillId="0" borderId="29" xfId="2" applyFont="1" applyBorder="1" applyAlignment="1">
      <alignment horizontal="center" vertical="center" shrinkToFit="1"/>
    </xf>
    <xf numFmtId="0" fontId="17" fillId="0" borderId="29" xfId="0" applyFont="1" applyBorder="1" applyAlignment="1">
      <alignment vertical="center" shrinkToFit="1"/>
    </xf>
    <xf numFmtId="0" fontId="11" fillId="2" borderId="46" xfId="2" applyFont="1" applyFill="1" applyBorder="1" applyAlignment="1" applyProtection="1">
      <alignment horizontal="center" vertical="center" shrinkToFit="1"/>
      <protection locked="0"/>
    </xf>
    <xf numFmtId="0" fontId="11" fillId="2" borderId="33" xfId="2" applyFont="1" applyFill="1" applyBorder="1" applyAlignment="1" applyProtection="1">
      <alignment horizontal="center" vertical="center" shrinkToFit="1"/>
      <protection locked="0"/>
    </xf>
    <xf numFmtId="0" fontId="11" fillId="0" borderId="34" xfId="2" applyFont="1" applyBorder="1" applyAlignment="1">
      <alignment vertical="center" shrinkToFit="1"/>
    </xf>
    <xf numFmtId="0" fontId="17" fillId="0" borderId="46" xfId="0" applyFont="1" applyBorder="1" applyAlignment="1">
      <alignment vertical="center" shrinkToFit="1"/>
    </xf>
    <xf numFmtId="38" fontId="12" fillId="4" borderId="8" xfId="1" applyNumberFormat="1" applyFont="1" applyFill="1" applyBorder="1" applyAlignment="1" applyProtection="1">
      <alignment horizontal="right" vertical="center" wrapText="1"/>
    </xf>
    <xf numFmtId="38" fontId="12" fillId="4" borderId="6" xfId="1" applyNumberFormat="1" applyFont="1" applyFill="1" applyBorder="1" applyAlignment="1" applyProtection="1">
      <alignment horizontal="right" vertical="center" wrapText="1"/>
    </xf>
    <xf numFmtId="0" fontId="17" fillId="0" borderId="29" xfId="0" applyFont="1" applyBorder="1">
      <alignment vertical="center"/>
    </xf>
    <xf numFmtId="0" fontId="11" fillId="0" borderId="20" xfId="2" applyFont="1" applyBorder="1" applyAlignment="1">
      <alignment horizontal="center" vertical="center" shrinkToFit="1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horizontal="center" vertical="center"/>
      <protection locked="0"/>
    </xf>
    <xf numFmtId="0" fontId="11" fillId="2" borderId="44" xfId="2" applyFont="1" applyFill="1" applyBorder="1" applyAlignment="1" applyProtection="1">
      <alignment horizontal="center" vertical="center" wrapText="1"/>
      <protection locked="0"/>
    </xf>
    <xf numFmtId="0" fontId="11" fillId="2" borderId="45" xfId="2" applyFont="1" applyFill="1" applyBorder="1" applyAlignment="1" applyProtection="1">
      <alignment horizontal="center" vertical="center" wrapText="1"/>
      <protection locked="0"/>
    </xf>
    <xf numFmtId="0" fontId="11" fillId="0" borderId="2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22" fillId="2" borderId="14" xfId="2" applyFont="1" applyFill="1" applyBorder="1" applyAlignment="1">
      <alignment horizontal="center" vertical="center"/>
    </xf>
    <xf numFmtId="0" fontId="22" fillId="2" borderId="1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/>
    </xf>
    <xf numFmtId="0" fontId="22" fillId="2" borderId="21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23" xfId="2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3" fillId="2" borderId="47" xfId="2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 wrapText="1"/>
    </xf>
    <xf numFmtId="0" fontId="23" fillId="2" borderId="29" xfId="2" applyFont="1" applyFill="1" applyBorder="1" applyAlignment="1">
      <alignment horizontal="center" vertical="center" shrinkToFit="1"/>
    </xf>
    <xf numFmtId="0" fontId="25" fillId="0" borderId="29" xfId="0" applyFont="1" applyBorder="1" applyAlignment="1">
      <alignment vertical="center" shrinkToFit="1"/>
    </xf>
    <xf numFmtId="0" fontId="25" fillId="0" borderId="47" xfId="0" applyFont="1" applyBorder="1" applyAlignment="1">
      <alignment vertical="center" shrinkToFit="1"/>
    </xf>
    <xf numFmtId="0" fontId="23" fillId="2" borderId="47" xfId="2" applyFont="1" applyFill="1" applyBorder="1" applyAlignment="1">
      <alignment horizontal="center" vertical="center" wrapText="1" shrinkToFit="1"/>
    </xf>
    <xf numFmtId="0" fontId="23" fillId="2" borderId="20" xfId="2" applyFont="1" applyFill="1" applyBorder="1" applyAlignment="1">
      <alignment horizontal="center" vertical="center" wrapText="1" shrinkToFit="1"/>
    </xf>
    <xf numFmtId="0" fontId="23" fillId="2" borderId="28" xfId="2" applyFont="1" applyFill="1" applyBorder="1" applyAlignment="1">
      <alignment horizontal="center" vertical="center"/>
    </xf>
    <xf numFmtId="0" fontId="23" fillId="2" borderId="20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 wrapText="1"/>
    </xf>
    <xf numFmtId="0" fontId="23" fillId="2" borderId="21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3" fillId="2" borderId="44" xfId="2" applyFont="1" applyFill="1" applyBorder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2" borderId="45" xfId="2" applyFont="1" applyFill="1" applyBorder="1" applyAlignment="1">
      <alignment horizontal="center" vertical="center" wrapText="1"/>
    </xf>
    <xf numFmtId="0" fontId="23" fillId="2" borderId="12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46" xfId="2" applyFont="1" applyFill="1" applyBorder="1" applyAlignment="1">
      <alignment horizontal="center" vertical="center" shrinkToFit="1"/>
    </xf>
    <xf numFmtId="0" fontId="23" fillId="2" borderId="33" xfId="2" applyFont="1" applyFill="1" applyBorder="1" applyAlignment="1">
      <alignment horizontal="center" vertical="center" shrinkToFit="1"/>
    </xf>
    <xf numFmtId="0" fontId="25" fillId="0" borderId="46" xfId="0" applyFont="1" applyBorder="1" applyAlignment="1">
      <alignment vertical="center" shrinkToFit="1"/>
    </xf>
    <xf numFmtId="0" fontId="25" fillId="0" borderId="33" xfId="0" applyFont="1" applyBorder="1" applyAlignment="1">
      <alignment vertical="center" shrinkToFit="1"/>
    </xf>
    <xf numFmtId="0" fontId="23" fillId="2" borderId="5" xfId="2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23" fillId="2" borderId="5" xfId="2" applyFont="1" applyFill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38" fontId="24" fillId="2" borderId="8" xfId="1" applyNumberFormat="1" applyFont="1" applyFill="1" applyBorder="1" applyAlignment="1" applyProtection="1">
      <alignment horizontal="right" vertical="center" wrapText="1"/>
    </xf>
    <xf numFmtId="38" fontId="24" fillId="2" borderId="6" xfId="1" applyNumberFormat="1" applyFont="1" applyFill="1" applyBorder="1" applyAlignment="1" applyProtection="1">
      <alignment horizontal="right" vertical="center" wrapText="1"/>
    </xf>
    <xf numFmtId="38" fontId="24" fillId="2" borderId="8" xfId="1" applyNumberFormat="1" applyFont="1" applyFill="1" applyBorder="1" applyAlignment="1" applyProtection="1">
      <alignment horizontal="right" vertical="center"/>
    </xf>
    <xf numFmtId="38" fontId="24" fillId="2" borderId="6" xfId="1" applyNumberFormat="1" applyFont="1" applyFill="1" applyBorder="1" applyAlignment="1" applyProtection="1">
      <alignment horizontal="right" vertical="center"/>
    </xf>
    <xf numFmtId="38" fontId="24" fillId="2" borderId="8" xfId="3" applyNumberFormat="1" applyFont="1" applyFill="1" applyBorder="1" applyAlignment="1" applyProtection="1">
      <alignment horizontal="right" vertical="center"/>
    </xf>
    <xf numFmtId="38" fontId="24" fillId="2" borderId="6" xfId="3" applyNumberFormat="1" applyFont="1" applyFill="1" applyBorder="1" applyAlignment="1" applyProtection="1">
      <alignment horizontal="righ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76" fontId="23" fillId="2" borderId="17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41" fontId="11" fillId="2" borderId="4" xfId="1" applyNumberFormat="1" applyFont="1" applyFill="1" applyBorder="1" applyAlignment="1" applyProtection="1">
      <alignment horizontal="right" vertical="center"/>
    </xf>
    <xf numFmtId="41" fontId="11" fillId="2" borderId="3" xfId="1" applyNumberFormat="1" applyFont="1" applyFill="1" applyBorder="1" applyAlignment="1" applyProtection="1">
      <alignment horizontal="right" vertical="center"/>
    </xf>
    <xf numFmtId="41" fontId="11" fillId="2" borderId="9" xfId="1" applyNumberFormat="1" applyFont="1" applyFill="1" applyBorder="1" applyAlignment="1" applyProtection="1">
      <alignment horizontal="right" vertical="center"/>
    </xf>
    <xf numFmtId="41" fontId="11" fillId="2" borderId="5" xfId="1" applyNumberFormat="1" applyFont="1" applyFill="1" applyBorder="1" applyAlignment="1" applyProtection="1">
      <alignment horizontal="right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right" vertical="center"/>
    </xf>
    <xf numFmtId="176" fontId="11" fillId="2" borderId="18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41" fontId="23" fillId="2" borderId="4" xfId="1" applyNumberFormat="1" applyFont="1" applyFill="1" applyBorder="1" applyAlignment="1" applyProtection="1">
      <alignment horizontal="right" vertical="center"/>
    </xf>
    <xf numFmtId="41" fontId="23" fillId="2" borderId="3" xfId="1" applyNumberFormat="1" applyFont="1" applyFill="1" applyBorder="1" applyAlignment="1" applyProtection="1">
      <alignment horizontal="right" vertical="center"/>
    </xf>
    <xf numFmtId="41" fontId="23" fillId="2" borderId="9" xfId="1" applyNumberFormat="1" applyFont="1" applyFill="1" applyBorder="1" applyAlignment="1" applyProtection="1">
      <alignment horizontal="right" vertical="center"/>
    </xf>
    <xf numFmtId="41" fontId="23" fillId="2" borderId="5" xfId="1" applyNumberFormat="1" applyFont="1" applyFill="1" applyBorder="1" applyAlignment="1" applyProtection="1">
      <alignment horizontal="right" vertical="center"/>
    </xf>
    <xf numFmtId="176" fontId="23" fillId="2" borderId="4" xfId="0" applyNumberFormat="1" applyFont="1" applyFill="1" applyBorder="1" applyAlignment="1">
      <alignment horizontal="right" vertical="center"/>
    </xf>
    <xf numFmtId="176" fontId="23" fillId="2" borderId="3" xfId="0" applyNumberFormat="1" applyFont="1" applyFill="1" applyBorder="1" applyAlignment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right" vertical="center"/>
    </xf>
    <xf numFmtId="0" fontId="22" fillId="2" borderId="8" xfId="2" applyFont="1" applyFill="1" applyBorder="1" applyAlignment="1">
      <alignment horizontal="left" vertical="center" wrapText="1"/>
    </xf>
    <xf numFmtId="0" fontId="22" fillId="2" borderId="10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wrapText="1"/>
    </xf>
    <xf numFmtId="0" fontId="23" fillId="2" borderId="3" xfId="2" applyFont="1" applyFill="1" applyBorder="1" applyAlignment="1">
      <alignment horizontal="left" vertical="center" wrapText="1"/>
    </xf>
    <xf numFmtId="0" fontId="23" fillId="2" borderId="2" xfId="2" applyFont="1" applyFill="1" applyBorder="1" applyAlignment="1">
      <alignment horizontal="left" vertical="center" wrapText="1"/>
    </xf>
    <xf numFmtId="0" fontId="23" fillId="2" borderId="9" xfId="2" applyFont="1" applyFill="1" applyBorder="1" applyAlignment="1">
      <alignment horizontal="left" vertical="center" wrapText="1"/>
    </xf>
    <xf numFmtId="0" fontId="23" fillId="2" borderId="5" xfId="2" applyFont="1" applyFill="1" applyBorder="1" applyAlignment="1">
      <alignment horizontal="left" vertical="center" wrapText="1"/>
    </xf>
    <xf numFmtId="0" fontId="23" fillId="2" borderId="11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shrinkToFit="1"/>
    </xf>
    <xf numFmtId="0" fontId="23" fillId="2" borderId="3" xfId="2" applyFont="1" applyFill="1" applyBorder="1" applyAlignment="1">
      <alignment horizontal="left" vertical="center" shrinkToFit="1"/>
    </xf>
    <xf numFmtId="0" fontId="23" fillId="2" borderId="2" xfId="2" applyFont="1" applyFill="1" applyBorder="1" applyAlignment="1">
      <alignment horizontal="left" vertical="center" shrinkToFit="1"/>
    </xf>
    <xf numFmtId="0" fontId="23" fillId="2" borderId="9" xfId="2" applyFont="1" applyFill="1" applyBorder="1" applyAlignment="1">
      <alignment horizontal="left" vertical="center" shrinkToFit="1"/>
    </xf>
    <xf numFmtId="0" fontId="23" fillId="2" borderId="5" xfId="2" applyFont="1" applyFill="1" applyBorder="1" applyAlignment="1">
      <alignment horizontal="left" vertical="center" shrinkToFit="1"/>
    </xf>
    <xf numFmtId="0" fontId="23" fillId="2" borderId="11" xfId="2" applyFont="1" applyFill="1" applyBorder="1" applyAlignment="1">
      <alignment horizontal="left" vertical="center" shrinkToFit="1"/>
    </xf>
    <xf numFmtId="176" fontId="23" fillId="2" borderId="4" xfId="2" applyNumberFormat="1" applyFont="1" applyFill="1" applyBorder="1" applyAlignment="1">
      <alignment horizontal="right" vertical="center" shrinkToFit="1"/>
    </xf>
    <xf numFmtId="176" fontId="23" fillId="2" borderId="3" xfId="2" applyNumberFormat="1" applyFont="1" applyFill="1" applyBorder="1" applyAlignment="1">
      <alignment horizontal="right" vertical="center" shrinkToFit="1"/>
    </xf>
    <xf numFmtId="176" fontId="23" fillId="2" borderId="17" xfId="2" applyNumberFormat="1" applyFont="1" applyFill="1" applyBorder="1" applyAlignment="1">
      <alignment horizontal="right" vertical="center" shrinkToFit="1"/>
    </xf>
    <xf numFmtId="176" fontId="23" fillId="2" borderId="18" xfId="2" applyNumberFormat="1" applyFont="1" applyFill="1" applyBorder="1" applyAlignment="1">
      <alignment horizontal="right" vertical="center" shrinkToFit="1"/>
    </xf>
    <xf numFmtId="176" fontId="11" fillId="2" borderId="17" xfId="2" applyNumberFormat="1" applyFont="1" applyFill="1" applyBorder="1" applyAlignment="1">
      <alignment horizontal="right" vertical="center" shrinkToFit="1"/>
    </xf>
    <xf numFmtId="176" fontId="11" fillId="2" borderId="18" xfId="2" applyNumberFormat="1" applyFont="1" applyFill="1" applyBorder="1" applyAlignment="1">
      <alignment horizontal="right" vertical="center" shrinkToFit="1"/>
    </xf>
    <xf numFmtId="0" fontId="23" fillId="2" borderId="9" xfId="2" applyFont="1" applyFill="1" applyBorder="1" applyAlignment="1">
      <alignment horizontal="left" vertical="top"/>
    </xf>
    <xf numFmtId="0" fontId="23" fillId="2" borderId="5" xfId="2" applyFont="1" applyFill="1" applyBorder="1" applyAlignment="1">
      <alignment horizontal="left" vertical="top"/>
    </xf>
    <xf numFmtId="0" fontId="23" fillId="2" borderId="11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/>
    </xf>
    <xf numFmtId="0" fontId="23" fillId="2" borderId="6" xfId="2" applyFont="1" applyFill="1" applyBorder="1" applyAlignment="1">
      <alignment horizontal="left" vertical="top"/>
    </xf>
    <xf numFmtId="0" fontId="23" fillId="2" borderId="10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 wrapText="1"/>
    </xf>
    <xf numFmtId="0" fontId="23" fillId="2" borderId="6" xfId="2" applyFont="1" applyFill="1" applyBorder="1" applyAlignment="1">
      <alignment horizontal="left" vertical="top" wrapText="1"/>
    </xf>
    <xf numFmtId="0" fontId="23" fillId="2" borderId="10" xfId="2" applyFont="1" applyFill="1" applyBorder="1" applyAlignment="1">
      <alignment horizontal="left" vertical="top" wrapText="1"/>
    </xf>
    <xf numFmtId="0" fontId="16" fillId="2" borderId="8" xfId="2" applyFont="1" applyFill="1" applyBorder="1" applyAlignment="1">
      <alignment horizontal="left" vertical="center" wrapText="1"/>
    </xf>
    <xf numFmtId="0" fontId="16" fillId="2" borderId="10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9" xfId="2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shrinkToFit="1"/>
    </xf>
    <xf numFmtId="0" fontId="11" fillId="2" borderId="3" xfId="2" applyFont="1" applyFill="1" applyBorder="1" applyAlignment="1">
      <alignment horizontal="left" vertical="center" shrinkToFit="1"/>
    </xf>
    <xf numFmtId="0" fontId="11" fillId="2" borderId="2" xfId="2" applyFont="1" applyFill="1" applyBorder="1" applyAlignment="1">
      <alignment horizontal="left" vertical="center" shrinkToFit="1"/>
    </xf>
    <xf numFmtId="0" fontId="11" fillId="2" borderId="9" xfId="2" applyFont="1" applyFill="1" applyBorder="1" applyAlignment="1">
      <alignment horizontal="left" vertical="center" shrinkToFit="1"/>
    </xf>
    <xf numFmtId="0" fontId="11" fillId="2" borderId="5" xfId="2" applyFont="1" applyFill="1" applyBorder="1" applyAlignment="1">
      <alignment horizontal="left" vertical="center" shrinkToFit="1"/>
    </xf>
    <xf numFmtId="0" fontId="11" fillId="2" borderId="11" xfId="2" applyFont="1" applyFill="1" applyBorder="1" applyAlignment="1">
      <alignment horizontal="left" vertical="center" shrinkToFit="1"/>
    </xf>
    <xf numFmtId="176" fontId="11" fillId="2" borderId="4" xfId="2" applyNumberFormat="1" applyFont="1" applyFill="1" applyBorder="1" applyAlignment="1">
      <alignment horizontal="right" vertical="center" shrinkToFit="1"/>
    </xf>
    <xf numFmtId="176" fontId="11" fillId="2" borderId="3" xfId="2" applyNumberFormat="1" applyFont="1" applyFill="1" applyBorder="1" applyAlignment="1">
      <alignment horizontal="right" vertical="center" shrinkToFit="1"/>
    </xf>
    <xf numFmtId="0" fontId="23" fillId="2" borderId="14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/>
    </xf>
    <xf numFmtId="0" fontId="23" fillId="2" borderId="20" xfId="2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F2B6F6-F2E4-4AA4-8946-DC5398BD4819}"/>
            </a:ext>
          </a:extLst>
        </xdr:cNvPr>
        <xdr:cNvSpPr/>
      </xdr:nvSpPr>
      <xdr:spPr>
        <a:xfrm>
          <a:off x="6497847" y="3737215"/>
          <a:ext cx="3142531" cy="881152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9D002-0BDF-47FF-B153-EF74D99704CF}"/>
            </a:ext>
          </a:extLst>
        </xdr:cNvPr>
        <xdr:cNvSpPr txBox="1"/>
      </xdr:nvSpPr>
      <xdr:spPr>
        <a:xfrm>
          <a:off x="6649528" y="772783"/>
          <a:ext cx="7562851" cy="2409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796537" y="975504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20881C-1D7D-4B75-BE1D-073E5B5B0B56}"/>
            </a:ext>
          </a:extLst>
        </xdr:cNvPr>
        <xdr:cNvSpPr/>
      </xdr:nvSpPr>
      <xdr:spPr>
        <a:xfrm>
          <a:off x="6477539" y="4095750"/>
          <a:ext cx="3181350" cy="942975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0B0F5-EEA1-4048-9F59-FCF0BE6ECFBC}"/>
            </a:ext>
          </a:extLst>
        </xdr:cNvPr>
        <xdr:cNvSpPr txBox="1"/>
      </xdr:nvSpPr>
      <xdr:spPr>
        <a:xfrm>
          <a:off x="6566319" y="770447"/>
          <a:ext cx="7589449" cy="2406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4483E2-755B-47B3-B8DC-46163FE8F57A}"/>
            </a:ext>
          </a:extLst>
        </xdr:cNvPr>
        <xdr:cNvSpPr/>
      </xdr:nvSpPr>
      <xdr:spPr>
        <a:xfrm>
          <a:off x="6716204" y="975863"/>
          <a:ext cx="45719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103"/>
  <sheetViews>
    <sheetView tabSelected="1" view="pageBreakPreview" zoomScale="106" zoomScaleNormal="100" zoomScaleSheetLayoutView="106" workbookViewId="0">
      <selection activeCell="AE13" sqref="AE13"/>
    </sheetView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26" t="s">
        <v>262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38" t="s">
        <v>2</v>
      </c>
      <c r="T3" s="238"/>
      <c r="U3" s="76"/>
      <c r="V3" s="14" t="s">
        <v>8</v>
      </c>
      <c r="W3" s="76"/>
      <c r="X3" s="14" t="s">
        <v>7</v>
      </c>
      <c r="Y3" s="76"/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39" t="s">
        <v>263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51" t="s">
        <v>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162" t="s">
        <v>168</v>
      </c>
      <c r="B9" s="163"/>
      <c r="C9" s="164"/>
      <c r="D9" s="168" t="s">
        <v>169</v>
      </c>
      <c r="E9" s="168"/>
      <c r="F9" s="16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1"/>
      <c r="W9" s="172" t="s">
        <v>170</v>
      </c>
      <c r="X9" s="173"/>
      <c r="Y9" s="173"/>
      <c r="Z9" s="174"/>
    </row>
    <row r="10" spans="1:34" s="24" customFormat="1" ht="34.5" customHeight="1">
      <c r="A10" s="150"/>
      <c r="B10" s="151"/>
      <c r="C10" s="152"/>
      <c r="D10" s="139" t="s">
        <v>156</v>
      </c>
      <c r="E10" s="139"/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3"/>
      <c r="W10" s="175"/>
      <c r="X10" s="176"/>
      <c r="Y10" s="176"/>
      <c r="Z10" s="177"/>
    </row>
    <row r="11" spans="1:34" s="24" customFormat="1" ht="34.5" customHeight="1">
      <c r="A11" s="165"/>
      <c r="B11" s="166"/>
      <c r="C11" s="167"/>
      <c r="D11" s="184" t="s">
        <v>171</v>
      </c>
      <c r="E11" s="184"/>
      <c r="F11" s="185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7"/>
      <c r="W11" s="178"/>
      <c r="X11" s="179"/>
      <c r="Y11" s="179"/>
      <c r="Z11" s="180"/>
    </row>
    <row r="12" spans="1:34" s="24" customFormat="1" ht="34.5" customHeight="1">
      <c r="A12" s="278" t="s">
        <v>172</v>
      </c>
      <c r="B12" s="279"/>
      <c r="C12" s="280"/>
      <c r="D12" s="188" t="s">
        <v>173</v>
      </c>
      <c r="E12" s="189"/>
      <c r="F12" s="189"/>
      <c r="G12" s="25" t="s">
        <v>1</v>
      </c>
      <c r="H12" s="26"/>
      <c r="I12" s="27" t="s">
        <v>174</v>
      </c>
      <c r="J12" s="28"/>
      <c r="K12" s="29" t="s">
        <v>175</v>
      </c>
      <c r="L12" s="30" t="s">
        <v>256</v>
      </c>
      <c r="M12" s="30"/>
      <c r="N12" s="31"/>
      <c r="O12" s="31"/>
      <c r="P12" s="31"/>
      <c r="Q12" s="31" t="e">
        <f>リスト!B20</f>
        <v>#VALUE!</v>
      </c>
      <c r="R12" s="32" t="s">
        <v>176</v>
      </c>
      <c r="S12" s="33" t="s">
        <v>115</v>
      </c>
      <c r="T12" s="190" t="s">
        <v>173</v>
      </c>
      <c r="U12" s="191"/>
      <c r="V12" s="191"/>
      <c r="W12" s="191"/>
      <c r="X12" s="191"/>
      <c r="Y12" s="191"/>
      <c r="Z12" s="192"/>
    </row>
    <row r="13" spans="1:34" s="24" customFormat="1" ht="34.5" customHeight="1" thickBot="1">
      <c r="A13" s="118" t="s">
        <v>177</v>
      </c>
      <c r="B13" s="119"/>
      <c r="C13" s="120"/>
      <c r="D13" s="121" t="s">
        <v>173</v>
      </c>
      <c r="E13" s="122"/>
      <c r="F13" s="122"/>
      <c r="G13" s="122"/>
      <c r="H13" s="122"/>
      <c r="I13" s="122"/>
      <c r="J13" s="123" t="s">
        <v>178</v>
      </c>
      <c r="K13" s="124"/>
      <c r="L13" s="124"/>
      <c r="M13" s="124"/>
      <c r="N13" s="124"/>
      <c r="O13" s="124"/>
      <c r="P13" s="124"/>
      <c r="Q13" s="124"/>
      <c r="R13" s="124"/>
      <c r="S13" s="125"/>
      <c r="T13" s="126"/>
      <c r="U13" s="126"/>
      <c r="V13" s="126"/>
      <c r="W13" s="126"/>
      <c r="X13" s="126"/>
      <c r="Y13" s="126"/>
      <c r="Z13" s="127"/>
    </row>
    <row r="14" spans="1:34" s="24" customFormat="1" ht="20.100000000000001" customHeight="1" thickTop="1">
      <c r="A14" s="147" t="s">
        <v>182</v>
      </c>
      <c r="B14" s="148"/>
      <c r="C14" s="149"/>
      <c r="D14" s="159" t="s">
        <v>185</v>
      </c>
      <c r="E14" s="142"/>
      <c r="F14" s="142"/>
      <c r="G14" s="142"/>
      <c r="H14" s="142"/>
      <c r="I14" s="145" t="s">
        <v>49</v>
      </c>
      <c r="J14" s="145"/>
      <c r="K14" s="145"/>
      <c r="L14" s="145"/>
      <c r="M14" s="145"/>
      <c r="N14" s="145"/>
      <c r="O14" s="145" t="s">
        <v>184</v>
      </c>
      <c r="P14" s="145"/>
      <c r="Q14" s="145"/>
      <c r="R14" s="145"/>
      <c r="S14" s="145"/>
      <c r="T14" s="145"/>
      <c r="U14" s="142" t="s">
        <v>183</v>
      </c>
      <c r="V14" s="142"/>
      <c r="W14" s="142"/>
      <c r="X14" s="142"/>
      <c r="Y14" s="142"/>
      <c r="Z14" s="143"/>
    </row>
    <row r="15" spans="1:34" s="24" customFormat="1" ht="26.1" customHeight="1">
      <c r="A15" s="150"/>
      <c r="B15" s="151"/>
      <c r="C15" s="152"/>
      <c r="D15" s="160"/>
      <c r="E15" s="116"/>
      <c r="F15" s="116"/>
      <c r="G15" s="116"/>
      <c r="H15" s="116"/>
      <c r="I15" s="158"/>
      <c r="J15" s="158"/>
      <c r="K15" s="158"/>
      <c r="L15" s="158"/>
      <c r="M15" s="158"/>
      <c r="N15" s="158"/>
      <c r="O15" s="146"/>
      <c r="P15" s="146"/>
      <c r="Q15" s="146"/>
      <c r="R15" s="146"/>
      <c r="S15" s="146"/>
      <c r="T15" s="146"/>
      <c r="U15" s="138"/>
      <c r="V15" s="138"/>
      <c r="W15" s="138"/>
      <c r="X15" s="138"/>
      <c r="Y15" s="138"/>
      <c r="Z15" s="144"/>
    </row>
    <row r="16" spans="1:34" s="34" customFormat="1" ht="20.100000000000001" customHeight="1">
      <c r="A16" s="150"/>
      <c r="B16" s="151"/>
      <c r="C16" s="152"/>
      <c r="D16" s="128" t="s">
        <v>109</v>
      </c>
      <c r="E16" s="128"/>
      <c r="F16" s="128"/>
      <c r="G16" s="128"/>
      <c r="H16" s="128"/>
      <c r="I16" s="128"/>
      <c r="J16" s="128"/>
      <c r="K16" s="129" t="s">
        <v>110</v>
      </c>
      <c r="L16" s="130"/>
      <c r="M16" s="130"/>
      <c r="N16" s="130"/>
      <c r="O16" s="131" t="s">
        <v>179</v>
      </c>
      <c r="P16" s="132"/>
      <c r="Q16" s="132"/>
      <c r="R16" s="132"/>
      <c r="S16" s="132"/>
      <c r="T16" s="132"/>
      <c r="U16" s="133" t="s">
        <v>180</v>
      </c>
      <c r="V16" s="134"/>
      <c r="W16" s="134"/>
      <c r="X16" s="134"/>
      <c r="Y16" s="134"/>
      <c r="Z16" s="135"/>
    </row>
    <row r="17" spans="1:38" s="34" customFormat="1" ht="24" customHeight="1">
      <c r="A17" s="150"/>
      <c r="B17" s="151"/>
      <c r="C17" s="152"/>
      <c r="D17" s="136" t="s">
        <v>173</v>
      </c>
      <c r="E17" s="136"/>
      <c r="F17" s="136"/>
      <c r="G17" s="136"/>
      <c r="H17" s="136"/>
      <c r="I17" s="136"/>
      <c r="J17" s="136"/>
      <c r="K17" s="137"/>
      <c r="L17" s="138"/>
      <c r="M17" s="139" t="s">
        <v>181</v>
      </c>
      <c r="N17" s="139"/>
      <c r="O17" s="140"/>
      <c r="P17" s="141"/>
      <c r="Q17" s="141"/>
      <c r="R17" s="98" t="s">
        <v>1</v>
      </c>
      <c r="S17" s="99"/>
      <c r="T17" s="95" t="s">
        <v>149</v>
      </c>
      <c r="U17" s="140" t="s">
        <v>173</v>
      </c>
      <c r="V17" s="141"/>
      <c r="W17" s="141"/>
      <c r="X17" s="95" t="s">
        <v>1</v>
      </c>
      <c r="Y17" s="96"/>
      <c r="Z17" s="97" t="s">
        <v>174</v>
      </c>
    </row>
    <row r="18" spans="1:38" s="34" customFormat="1" ht="24" customHeight="1">
      <c r="A18" s="150"/>
      <c r="B18" s="151"/>
      <c r="C18" s="152"/>
      <c r="D18" s="103" t="s">
        <v>157</v>
      </c>
      <c r="E18" s="161" t="s">
        <v>241</v>
      </c>
      <c r="F18" s="161"/>
      <c r="G18" s="161"/>
      <c r="H18" s="161"/>
      <c r="I18" s="105" t="s">
        <v>157</v>
      </c>
      <c r="J18" s="193" t="s">
        <v>240</v>
      </c>
      <c r="K18" s="193"/>
      <c r="L18" s="193"/>
      <c r="M18" s="98" t="s">
        <v>160</v>
      </c>
      <c r="N18" s="194"/>
      <c r="O18" s="194"/>
      <c r="P18" s="194"/>
      <c r="Q18" s="98" t="s">
        <v>161</v>
      </c>
      <c r="R18" s="195" t="s">
        <v>242</v>
      </c>
      <c r="S18" s="195"/>
      <c r="T18" s="195"/>
      <c r="U18" s="195"/>
      <c r="V18" s="195"/>
      <c r="W18" s="195"/>
      <c r="X18" s="195"/>
      <c r="Y18" s="195"/>
      <c r="Z18" s="196"/>
    </row>
    <row r="19" spans="1:38" s="34" customFormat="1" ht="24" customHeight="1" thickBot="1">
      <c r="A19" s="153"/>
      <c r="B19" s="154"/>
      <c r="C19" s="155"/>
      <c r="D19" s="104" t="s">
        <v>157</v>
      </c>
      <c r="E19" s="45" t="s">
        <v>158</v>
      </c>
      <c r="F19" s="100"/>
      <c r="G19" s="101"/>
      <c r="H19" s="102"/>
      <c r="I19" s="106" t="s">
        <v>157</v>
      </c>
      <c r="J19" s="45" t="s">
        <v>159</v>
      </c>
      <c r="K19" s="44"/>
      <c r="L19" s="44"/>
      <c r="M19" s="45" t="s">
        <v>160</v>
      </c>
      <c r="N19" s="77"/>
      <c r="O19" s="45" t="s">
        <v>161</v>
      </c>
      <c r="P19" s="45" t="s">
        <v>162</v>
      </c>
      <c r="Q19" s="44"/>
      <c r="R19" s="156" t="s">
        <v>201</v>
      </c>
      <c r="S19" s="156"/>
      <c r="T19" s="156"/>
      <c r="U19" s="156"/>
      <c r="V19" s="156"/>
      <c r="W19" s="156"/>
      <c r="X19" s="156"/>
      <c r="Y19" s="156"/>
      <c r="Z19" s="157"/>
    </row>
    <row r="20" spans="1:38" s="19" customFormat="1" ht="20.100000000000001" customHeight="1" thickTop="1">
      <c r="A20" s="311" t="s">
        <v>202</v>
      </c>
      <c r="B20" s="312"/>
      <c r="C20" s="313"/>
      <c r="D20" s="159" t="s">
        <v>137</v>
      </c>
      <c r="E20" s="142"/>
      <c r="F20" s="142"/>
      <c r="G20" s="142"/>
      <c r="H20" s="142"/>
      <c r="I20" s="142"/>
      <c r="J20" s="142"/>
      <c r="K20" s="142"/>
      <c r="L20" s="322" t="s">
        <v>4</v>
      </c>
      <c r="M20" s="142"/>
      <c r="N20" s="142"/>
      <c r="O20" s="142"/>
      <c r="P20" s="142"/>
      <c r="Q20" s="142"/>
      <c r="R20" s="142"/>
      <c r="S20" s="323"/>
      <c r="T20" s="142" t="s">
        <v>119</v>
      </c>
      <c r="U20" s="142"/>
      <c r="V20" s="142"/>
      <c r="W20" s="142"/>
      <c r="X20" s="142"/>
      <c r="Y20" s="142"/>
      <c r="Z20" s="143"/>
    </row>
    <row r="21" spans="1:38" s="19" customFormat="1" ht="26.1" customHeight="1">
      <c r="A21" s="314"/>
      <c r="B21" s="315"/>
      <c r="C21" s="316"/>
      <c r="D21" s="324"/>
      <c r="E21" s="325"/>
      <c r="F21" s="325"/>
      <c r="G21" s="325"/>
      <c r="H21" s="325"/>
      <c r="I21" s="325"/>
      <c r="J21" s="325"/>
      <c r="K21" s="325"/>
      <c r="L21" s="326"/>
      <c r="M21" s="320"/>
      <c r="N21" s="320"/>
      <c r="O21" s="320"/>
      <c r="P21" s="320"/>
      <c r="Q21" s="320"/>
      <c r="R21" s="320"/>
      <c r="S21" s="327"/>
      <c r="T21" s="320"/>
      <c r="U21" s="320"/>
      <c r="V21" s="320"/>
      <c r="W21" s="320"/>
      <c r="X21" s="320"/>
      <c r="Y21" s="320"/>
      <c r="Z21" s="321"/>
    </row>
    <row r="22" spans="1:38" s="19" customFormat="1" ht="20.100000000000001" customHeight="1">
      <c r="A22" s="314"/>
      <c r="B22" s="315"/>
      <c r="C22" s="316"/>
      <c r="D22" s="328" t="s">
        <v>109</v>
      </c>
      <c r="E22" s="329"/>
      <c r="F22" s="329"/>
      <c r="G22" s="329"/>
      <c r="H22" s="329"/>
      <c r="I22" s="299" t="s">
        <v>110</v>
      </c>
      <c r="J22" s="300"/>
      <c r="K22" s="300"/>
      <c r="L22" s="300"/>
      <c r="M22" s="299" t="s">
        <v>122</v>
      </c>
      <c r="N22" s="307"/>
      <c r="O22" s="307"/>
      <c r="P22" s="307"/>
      <c r="Q22" s="307"/>
      <c r="R22" s="307"/>
      <c r="S22" s="307"/>
      <c r="T22" s="308" t="s">
        <v>123</v>
      </c>
      <c r="U22" s="309"/>
      <c r="V22" s="309"/>
      <c r="W22" s="309"/>
      <c r="X22" s="309"/>
      <c r="Y22" s="309"/>
      <c r="Z22" s="310"/>
    </row>
    <row r="23" spans="1:38" s="20" customFormat="1" ht="26.25" customHeight="1">
      <c r="A23" s="317"/>
      <c r="B23" s="318"/>
      <c r="C23" s="319"/>
      <c r="D23" s="330" t="s">
        <v>173</v>
      </c>
      <c r="E23" s="331"/>
      <c r="F23" s="331"/>
      <c r="G23" s="331"/>
      <c r="H23" s="331"/>
      <c r="I23" s="301"/>
      <c r="J23" s="302"/>
      <c r="K23" s="303" t="s">
        <v>24</v>
      </c>
      <c r="L23" s="304"/>
      <c r="M23" s="288"/>
      <c r="N23" s="289"/>
      <c r="O23" s="289"/>
      <c r="P23" s="90" t="s">
        <v>1</v>
      </c>
      <c r="Q23" s="290"/>
      <c r="R23" s="291"/>
      <c r="S23" s="91" t="s">
        <v>149</v>
      </c>
      <c r="T23" s="288"/>
      <c r="U23" s="289"/>
      <c r="V23" s="289"/>
      <c r="W23" s="92" t="s">
        <v>1</v>
      </c>
      <c r="X23" s="281"/>
      <c r="Y23" s="282"/>
      <c r="Z23" s="93" t="s">
        <v>149</v>
      </c>
    </row>
    <row r="24" spans="1:38" s="20" customFormat="1" ht="3.7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258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164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29" t="s">
        <v>44</v>
      </c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85"/>
    </row>
    <row r="27" spans="1:38" ht="27" customHeight="1">
      <c r="A27" s="200" t="s">
        <v>41</v>
      </c>
      <c r="B27" s="201"/>
      <c r="C27" s="201"/>
      <c r="D27" s="201"/>
      <c r="E27" s="201"/>
      <c r="F27" s="201"/>
      <c r="G27" s="201"/>
      <c r="H27" s="236"/>
      <c r="I27" s="237"/>
      <c r="J27" s="237"/>
      <c r="K27" s="237"/>
      <c r="L27" s="237"/>
      <c r="M27" s="51" t="s">
        <v>17</v>
      </c>
      <c r="N27" s="200" t="s">
        <v>37</v>
      </c>
      <c r="O27" s="201"/>
      <c r="P27" s="201"/>
      <c r="Q27" s="201"/>
      <c r="R27" s="201"/>
      <c r="S27" s="201"/>
      <c r="T27" s="201"/>
      <c r="U27" s="236"/>
      <c r="V27" s="237"/>
      <c r="W27" s="237"/>
      <c r="X27" s="237"/>
      <c r="Y27" s="237"/>
      <c r="Z27" s="51" t="s">
        <v>17</v>
      </c>
    </row>
    <row r="28" spans="1:38" ht="27" customHeight="1">
      <c r="A28" s="200" t="s">
        <v>34</v>
      </c>
      <c r="B28" s="201"/>
      <c r="C28" s="201"/>
      <c r="D28" s="201"/>
      <c r="E28" s="201"/>
      <c r="F28" s="201"/>
      <c r="G28" s="202"/>
      <c r="H28" s="234"/>
      <c r="I28" s="235"/>
      <c r="J28" s="235"/>
      <c r="K28" s="235"/>
      <c r="L28" s="235"/>
      <c r="M28" s="51" t="s">
        <v>17</v>
      </c>
      <c r="N28" s="231" t="s">
        <v>124</v>
      </c>
      <c r="O28" s="232"/>
      <c r="P28" s="232"/>
      <c r="Q28" s="232"/>
      <c r="R28" s="232"/>
      <c r="S28" s="232"/>
      <c r="T28" s="232"/>
      <c r="U28" s="227"/>
      <c r="V28" s="228"/>
      <c r="W28" s="228"/>
      <c r="X28" s="228"/>
      <c r="Y28" s="228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200" t="s">
        <v>257</v>
      </c>
      <c r="B29" s="201"/>
      <c r="C29" s="201"/>
      <c r="D29" s="201"/>
      <c r="E29" s="201"/>
      <c r="F29" s="201"/>
      <c r="G29" s="202"/>
      <c r="H29" s="234"/>
      <c r="I29" s="235"/>
      <c r="J29" s="235"/>
      <c r="K29" s="235"/>
      <c r="L29" s="235"/>
      <c r="M29" s="51" t="s">
        <v>17</v>
      </c>
      <c r="N29" s="231" t="s">
        <v>125</v>
      </c>
      <c r="O29" s="232"/>
      <c r="P29" s="232"/>
      <c r="Q29" s="232"/>
      <c r="R29" s="232"/>
      <c r="S29" s="232"/>
      <c r="T29" s="232"/>
      <c r="U29" s="227"/>
      <c r="V29" s="228"/>
      <c r="W29" s="228"/>
      <c r="X29" s="228"/>
      <c r="Y29" s="228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200" t="s">
        <v>35</v>
      </c>
      <c r="B30" s="201"/>
      <c r="C30" s="201"/>
      <c r="D30" s="201"/>
      <c r="E30" s="201"/>
      <c r="F30" s="201"/>
      <c r="G30" s="202"/>
      <c r="H30" s="227"/>
      <c r="I30" s="228"/>
      <c r="J30" s="228"/>
      <c r="K30" s="228"/>
      <c r="L30" s="228"/>
      <c r="M30" s="51" t="s">
        <v>17</v>
      </c>
      <c r="N30" s="231" t="s">
        <v>126</v>
      </c>
      <c r="O30" s="232"/>
      <c r="P30" s="232"/>
      <c r="Q30" s="232"/>
      <c r="R30" s="232"/>
      <c r="S30" s="232"/>
      <c r="T30" s="233"/>
      <c r="U30" s="227"/>
      <c r="V30" s="228"/>
      <c r="W30" s="228"/>
      <c r="X30" s="228"/>
      <c r="Y30" s="228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200" t="s">
        <v>36</v>
      </c>
      <c r="B31" s="201"/>
      <c r="C31" s="201"/>
      <c r="D31" s="201"/>
      <c r="E31" s="201"/>
      <c r="F31" s="201"/>
      <c r="G31" s="202"/>
      <c r="H31" s="227"/>
      <c r="I31" s="228"/>
      <c r="J31" s="228"/>
      <c r="K31" s="228"/>
      <c r="L31" s="228"/>
      <c r="M31" s="51" t="s">
        <v>17</v>
      </c>
      <c r="N31" s="231" t="s">
        <v>127</v>
      </c>
      <c r="O31" s="232"/>
      <c r="P31" s="232"/>
      <c r="Q31" s="232"/>
      <c r="R31" s="232"/>
      <c r="S31" s="232"/>
      <c r="T31" s="233"/>
      <c r="U31" s="227"/>
      <c r="V31" s="228"/>
      <c r="W31" s="228"/>
      <c r="X31" s="228"/>
      <c r="Y31" s="228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0" t="s">
        <v>206</v>
      </c>
      <c r="B32" s="201"/>
      <c r="C32" s="201"/>
      <c r="D32" s="201"/>
      <c r="E32" s="201"/>
      <c r="F32" s="201"/>
      <c r="G32" s="201"/>
      <c r="H32" s="234"/>
      <c r="I32" s="235"/>
      <c r="J32" s="235"/>
      <c r="K32" s="235"/>
      <c r="L32" s="235"/>
      <c r="M32" s="51" t="s">
        <v>17</v>
      </c>
      <c r="N32" s="200" t="s">
        <v>128</v>
      </c>
      <c r="O32" s="201"/>
      <c r="P32" s="201"/>
      <c r="Q32" s="201"/>
      <c r="R32" s="201"/>
      <c r="S32" s="201"/>
      <c r="T32" s="202"/>
      <c r="U32" s="227"/>
      <c r="V32" s="228"/>
      <c r="W32" s="228"/>
      <c r="X32" s="228"/>
      <c r="Y32" s="228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29" t="s">
        <v>130</v>
      </c>
      <c r="B33" s="230"/>
      <c r="C33" s="230"/>
      <c r="D33" s="230"/>
      <c r="E33" s="230"/>
      <c r="F33" s="230"/>
      <c r="G33" s="230"/>
      <c r="H33" s="283">
        <f>SUM(H27:L32)</f>
        <v>0</v>
      </c>
      <c r="I33" s="284"/>
      <c r="J33" s="284"/>
      <c r="K33" s="284"/>
      <c r="L33" s="284"/>
      <c r="M33" s="51" t="s">
        <v>17</v>
      </c>
      <c r="N33" s="197" t="s">
        <v>129</v>
      </c>
      <c r="O33" s="198"/>
      <c r="P33" s="198"/>
      <c r="Q33" s="198"/>
      <c r="R33" s="198"/>
      <c r="S33" s="198"/>
      <c r="T33" s="198"/>
      <c r="U33" s="305">
        <f>(U27+U29+U30+U31+U32)-U28</f>
        <v>0</v>
      </c>
      <c r="V33" s="306"/>
      <c r="W33" s="306"/>
      <c r="X33" s="306"/>
      <c r="Y33" s="306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25" t="s">
        <v>18</v>
      </c>
      <c r="B34" s="225"/>
      <c r="C34" s="225"/>
      <c r="D34" s="225"/>
      <c r="E34" s="225"/>
      <c r="F34" s="225"/>
      <c r="G34" s="225"/>
      <c r="H34" s="286">
        <f>H33-U33</f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223" t="s">
        <v>259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24" t="s">
        <v>150</v>
      </c>
      <c r="B37" s="225"/>
      <c r="C37" s="225" t="s">
        <v>131</v>
      </c>
      <c r="D37" s="225"/>
      <c r="E37" s="225"/>
      <c r="F37" s="225"/>
      <c r="G37" s="225"/>
      <c r="H37" s="225"/>
      <c r="I37" s="229" t="s">
        <v>16</v>
      </c>
      <c r="J37" s="230"/>
      <c r="K37" s="230"/>
      <c r="L37" s="230"/>
      <c r="M37" s="285"/>
      <c r="N37" s="197" t="s">
        <v>45</v>
      </c>
      <c r="O37" s="230"/>
      <c r="P37" s="230"/>
      <c r="Q37" s="285"/>
      <c r="R37" s="197" t="s">
        <v>15</v>
      </c>
      <c r="S37" s="198"/>
      <c r="T37" s="198"/>
      <c r="U37" s="198"/>
      <c r="V37" s="198"/>
      <c r="W37" s="199"/>
      <c r="X37" s="197" t="s">
        <v>14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218" t="s">
        <v>173</v>
      </c>
      <c r="B38" s="218"/>
      <c r="C38" s="219"/>
      <c r="D38" s="219"/>
      <c r="E38" s="219"/>
      <c r="F38" s="219"/>
      <c r="G38" s="219"/>
      <c r="H38" s="219"/>
      <c r="I38" s="206"/>
      <c r="J38" s="207"/>
      <c r="K38" s="207"/>
      <c r="L38" s="207"/>
      <c r="M38" s="208"/>
      <c r="N38" s="212"/>
      <c r="O38" s="213"/>
      <c r="P38" s="213"/>
      <c r="Q38" s="245" t="s">
        <v>13</v>
      </c>
      <c r="R38" s="216"/>
      <c r="S38" s="217"/>
      <c r="T38" s="53" t="s">
        <v>8</v>
      </c>
      <c r="U38" s="78"/>
      <c r="V38" s="53" t="s">
        <v>7</v>
      </c>
      <c r="W38" s="54" t="s">
        <v>9</v>
      </c>
      <c r="X38" s="247" t="s">
        <v>173</v>
      </c>
      <c r="Y38" s="248"/>
      <c r="Z38" s="249"/>
    </row>
    <row r="39" spans="1:38" s="19" customFormat="1" ht="18" customHeight="1">
      <c r="A39" s="218"/>
      <c r="B39" s="218"/>
      <c r="C39" s="219"/>
      <c r="D39" s="219"/>
      <c r="E39" s="219"/>
      <c r="F39" s="219"/>
      <c r="G39" s="219"/>
      <c r="H39" s="219"/>
      <c r="I39" s="209"/>
      <c r="J39" s="210"/>
      <c r="K39" s="210"/>
      <c r="L39" s="210"/>
      <c r="M39" s="211"/>
      <c r="N39" s="214"/>
      <c r="O39" s="215"/>
      <c r="P39" s="215"/>
      <c r="Q39" s="246"/>
      <c r="R39" s="243"/>
      <c r="S39" s="244"/>
      <c r="T39" s="56" t="s">
        <v>8</v>
      </c>
      <c r="U39" s="79"/>
      <c r="V39" s="56" t="s">
        <v>7</v>
      </c>
      <c r="W39" s="57" t="s">
        <v>6</v>
      </c>
      <c r="X39" s="250"/>
      <c r="Y39" s="251"/>
      <c r="Z39" s="252"/>
    </row>
    <row r="40" spans="1:38" s="19" customFormat="1" ht="18" customHeight="1">
      <c r="A40" s="218" t="s">
        <v>173</v>
      </c>
      <c r="B40" s="218"/>
      <c r="C40" s="219"/>
      <c r="D40" s="219"/>
      <c r="E40" s="219"/>
      <c r="F40" s="219"/>
      <c r="G40" s="219"/>
      <c r="H40" s="219"/>
      <c r="I40" s="206"/>
      <c r="J40" s="207"/>
      <c r="K40" s="207"/>
      <c r="L40" s="207"/>
      <c r="M40" s="208"/>
      <c r="N40" s="212"/>
      <c r="O40" s="213"/>
      <c r="P40" s="213"/>
      <c r="Q40" s="245" t="s">
        <v>13</v>
      </c>
      <c r="R40" s="216"/>
      <c r="S40" s="217"/>
      <c r="T40" s="53" t="s">
        <v>8</v>
      </c>
      <c r="U40" s="78"/>
      <c r="V40" s="53" t="s">
        <v>7</v>
      </c>
      <c r="W40" s="54" t="s">
        <v>9</v>
      </c>
      <c r="X40" s="247" t="s">
        <v>173</v>
      </c>
      <c r="Y40" s="248"/>
      <c r="Z40" s="249"/>
    </row>
    <row r="41" spans="1:38" s="19" customFormat="1" ht="18" customHeight="1">
      <c r="A41" s="218"/>
      <c r="B41" s="218"/>
      <c r="C41" s="219"/>
      <c r="D41" s="219"/>
      <c r="E41" s="219"/>
      <c r="F41" s="219"/>
      <c r="G41" s="219"/>
      <c r="H41" s="219"/>
      <c r="I41" s="209"/>
      <c r="J41" s="210"/>
      <c r="K41" s="210"/>
      <c r="L41" s="210"/>
      <c r="M41" s="211"/>
      <c r="N41" s="214"/>
      <c r="O41" s="215"/>
      <c r="P41" s="215"/>
      <c r="Q41" s="246"/>
      <c r="R41" s="243"/>
      <c r="S41" s="244"/>
      <c r="T41" s="56" t="s">
        <v>8</v>
      </c>
      <c r="U41" s="79"/>
      <c r="V41" s="56" t="s">
        <v>7</v>
      </c>
      <c r="W41" s="57" t="s">
        <v>6</v>
      </c>
      <c r="X41" s="250"/>
      <c r="Y41" s="251"/>
      <c r="Z41" s="252"/>
    </row>
    <row r="42" spans="1:38" s="19" customFormat="1" ht="18" customHeight="1">
      <c r="A42" s="218" t="s">
        <v>173</v>
      </c>
      <c r="B42" s="218"/>
      <c r="C42" s="219"/>
      <c r="D42" s="219"/>
      <c r="E42" s="219"/>
      <c r="F42" s="219"/>
      <c r="G42" s="219"/>
      <c r="H42" s="219"/>
      <c r="I42" s="206"/>
      <c r="J42" s="207"/>
      <c r="K42" s="207"/>
      <c r="L42" s="207"/>
      <c r="M42" s="208"/>
      <c r="N42" s="212"/>
      <c r="O42" s="213"/>
      <c r="P42" s="213"/>
      <c r="Q42" s="245" t="s">
        <v>13</v>
      </c>
      <c r="R42" s="241"/>
      <c r="S42" s="242"/>
      <c r="T42" s="59" t="s">
        <v>8</v>
      </c>
      <c r="U42" s="80"/>
      <c r="V42" s="59" t="s">
        <v>7</v>
      </c>
      <c r="W42" s="60" t="s">
        <v>9</v>
      </c>
      <c r="X42" s="247" t="s">
        <v>173</v>
      </c>
      <c r="Y42" s="248"/>
      <c r="Z42" s="249"/>
    </row>
    <row r="43" spans="1:38" s="19" customFormat="1" ht="18" customHeight="1">
      <c r="A43" s="218"/>
      <c r="B43" s="218"/>
      <c r="C43" s="219"/>
      <c r="D43" s="219"/>
      <c r="E43" s="219"/>
      <c r="F43" s="219"/>
      <c r="G43" s="219"/>
      <c r="H43" s="219"/>
      <c r="I43" s="209"/>
      <c r="J43" s="210"/>
      <c r="K43" s="210"/>
      <c r="L43" s="210"/>
      <c r="M43" s="211"/>
      <c r="N43" s="214"/>
      <c r="O43" s="215"/>
      <c r="P43" s="215"/>
      <c r="Q43" s="246"/>
      <c r="R43" s="243"/>
      <c r="S43" s="244"/>
      <c r="T43" s="56" t="s">
        <v>8</v>
      </c>
      <c r="U43" s="79"/>
      <c r="V43" s="56" t="s">
        <v>7</v>
      </c>
      <c r="W43" s="57" t="s">
        <v>6</v>
      </c>
      <c r="X43" s="250"/>
      <c r="Y43" s="251"/>
      <c r="Z43" s="252"/>
    </row>
    <row r="44" spans="1:38" ht="18" customHeight="1">
      <c r="A44" s="218" t="s">
        <v>173</v>
      </c>
      <c r="B44" s="218"/>
      <c r="C44" s="219"/>
      <c r="D44" s="219"/>
      <c r="E44" s="219"/>
      <c r="F44" s="219"/>
      <c r="G44" s="219"/>
      <c r="H44" s="219"/>
      <c r="I44" s="206"/>
      <c r="J44" s="207"/>
      <c r="K44" s="207"/>
      <c r="L44" s="207"/>
      <c r="M44" s="208"/>
      <c r="N44" s="212"/>
      <c r="O44" s="213"/>
      <c r="P44" s="213"/>
      <c r="Q44" s="245" t="s">
        <v>13</v>
      </c>
      <c r="R44" s="241"/>
      <c r="S44" s="242"/>
      <c r="T44" s="59" t="s">
        <v>8</v>
      </c>
      <c r="U44" s="80"/>
      <c r="V44" s="59" t="s">
        <v>7</v>
      </c>
      <c r="W44" s="60" t="s">
        <v>9</v>
      </c>
      <c r="X44" s="247" t="s">
        <v>173</v>
      </c>
      <c r="Y44" s="248"/>
      <c r="Z44" s="249"/>
    </row>
    <row r="45" spans="1:38" ht="18" customHeight="1">
      <c r="A45" s="218"/>
      <c r="B45" s="218"/>
      <c r="C45" s="219"/>
      <c r="D45" s="219"/>
      <c r="E45" s="219"/>
      <c r="F45" s="219"/>
      <c r="G45" s="219"/>
      <c r="H45" s="219"/>
      <c r="I45" s="209"/>
      <c r="J45" s="210"/>
      <c r="K45" s="210"/>
      <c r="L45" s="210"/>
      <c r="M45" s="211"/>
      <c r="N45" s="214"/>
      <c r="O45" s="215"/>
      <c r="P45" s="215"/>
      <c r="Q45" s="246"/>
      <c r="R45" s="243"/>
      <c r="S45" s="244"/>
      <c r="T45" s="56" t="s">
        <v>8</v>
      </c>
      <c r="U45" s="79"/>
      <c r="V45" s="56" t="s">
        <v>7</v>
      </c>
      <c r="W45" s="57" t="s">
        <v>6</v>
      </c>
      <c r="X45" s="250"/>
      <c r="Y45" s="251"/>
      <c r="Z45" s="252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223" t="s">
        <v>239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04" t="s">
        <v>12</v>
      </c>
      <c r="B48" s="205"/>
      <c r="C48" s="204" t="s">
        <v>147</v>
      </c>
      <c r="D48" s="220"/>
      <c r="E48" s="220"/>
      <c r="F48" s="220"/>
      <c r="G48" s="220"/>
      <c r="H48" s="220"/>
      <c r="I48" s="220"/>
      <c r="J48" s="220"/>
      <c r="K48" s="221"/>
      <c r="L48" s="222" t="s">
        <v>11</v>
      </c>
      <c r="M48" s="220"/>
      <c r="N48" s="220"/>
      <c r="O48" s="220"/>
      <c r="P48" s="220"/>
      <c r="Q48" s="220"/>
      <c r="R48" s="220"/>
      <c r="S48" s="220"/>
      <c r="T48" s="221"/>
      <c r="U48" s="203" t="s">
        <v>10</v>
      </c>
      <c r="V48" s="203"/>
      <c r="W48" s="203"/>
      <c r="X48" s="203"/>
      <c r="Y48" s="203"/>
      <c r="Z48" s="203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256" t="s">
        <v>173</v>
      </c>
      <c r="B49" s="257"/>
      <c r="C49" s="258"/>
      <c r="D49" s="259"/>
      <c r="E49" s="259"/>
      <c r="F49" s="259"/>
      <c r="G49" s="259"/>
      <c r="H49" s="259"/>
      <c r="I49" s="259"/>
      <c r="J49" s="259"/>
      <c r="K49" s="260"/>
      <c r="L49" s="264"/>
      <c r="M49" s="265"/>
      <c r="N49" s="265"/>
      <c r="O49" s="265"/>
      <c r="P49" s="265"/>
      <c r="Q49" s="265"/>
      <c r="R49" s="265"/>
      <c r="S49" s="265"/>
      <c r="T49" s="266"/>
      <c r="U49" s="270"/>
      <c r="V49" s="271"/>
      <c r="W49" s="66" t="s">
        <v>8</v>
      </c>
      <c r="X49" s="81"/>
      <c r="Y49" s="68" t="s">
        <v>7</v>
      </c>
      <c r="Z49" s="69" t="s">
        <v>9</v>
      </c>
    </row>
    <row r="50" spans="1:38" ht="18" customHeight="1">
      <c r="A50" s="256"/>
      <c r="B50" s="257"/>
      <c r="C50" s="261"/>
      <c r="D50" s="262"/>
      <c r="E50" s="262"/>
      <c r="F50" s="262"/>
      <c r="G50" s="262"/>
      <c r="H50" s="262"/>
      <c r="I50" s="262"/>
      <c r="J50" s="262"/>
      <c r="K50" s="263"/>
      <c r="L50" s="267"/>
      <c r="M50" s="268"/>
      <c r="N50" s="268"/>
      <c r="O50" s="268"/>
      <c r="P50" s="268"/>
      <c r="Q50" s="268"/>
      <c r="R50" s="268"/>
      <c r="S50" s="268"/>
      <c r="T50" s="269"/>
      <c r="U50" s="272"/>
      <c r="V50" s="273"/>
      <c r="W50" s="70" t="s">
        <v>8</v>
      </c>
      <c r="X50" s="82"/>
      <c r="Y50" s="72" t="s">
        <v>7</v>
      </c>
      <c r="Z50" s="73" t="s">
        <v>6</v>
      </c>
    </row>
    <row r="51" spans="1:38" ht="18" customHeight="1">
      <c r="A51" s="256" t="s">
        <v>173</v>
      </c>
      <c r="B51" s="257"/>
      <c r="C51" s="258"/>
      <c r="D51" s="259"/>
      <c r="E51" s="259"/>
      <c r="F51" s="259"/>
      <c r="G51" s="259"/>
      <c r="H51" s="259"/>
      <c r="I51" s="259"/>
      <c r="J51" s="259"/>
      <c r="K51" s="260"/>
      <c r="L51" s="264"/>
      <c r="M51" s="265"/>
      <c r="N51" s="265"/>
      <c r="O51" s="265"/>
      <c r="P51" s="265"/>
      <c r="Q51" s="265"/>
      <c r="R51" s="265"/>
      <c r="S51" s="265"/>
      <c r="T51" s="266"/>
      <c r="U51" s="270"/>
      <c r="V51" s="271"/>
      <c r="W51" s="66" t="s">
        <v>8</v>
      </c>
      <c r="X51" s="81"/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256"/>
      <c r="B52" s="257"/>
      <c r="C52" s="261"/>
      <c r="D52" s="262"/>
      <c r="E52" s="262"/>
      <c r="F52" s="262"/>
      <c r="G52" s="262"/>
      <c r="H52" s="262"/>
      <c r="I52" s="262"/>
      <c r="J52" s="262"/>
      <c r="K52" s="263"/>
      <c r="L52" s="267"/>
      <c r="M52" s="268"/>
      <c r="N52" s="268"/>
      <c r="O52" s="268"/>
      <c r="P52" s="268"/>
      <c r="Q52" s="268"/>
      <c r="R52" s="268"/>
      <c r="S52" s="268"/>
      <c r="T52" s="269"/>
      <c r="U52" s="272"/>
      <c r="V52" s="273"/>
      <c r="W52" s="70" t="s">
        <v>8</v>
      </c>
      <c r="X52" s="82"/>
      <c r="Y52" s="72" t="s">
        <v>7</v>
      </c>
      <c r="Z52" s="73" t="s">
        <v>6</v>
      </c>
    </row>
    <row r="53" spans="1:38" ht="18" customHeight="1">
      <c r="A53" s="256" t="s">
        <v>173</v>
      </c>
      <c r="B53" s="257"/>
      <c r="C53" s="258"/>
      <c r="D53" s="259"/>
      <c r="E53" s="259"/>
      <c r="F53" s="259"/>
      <c r="G53" s="259"/>
      <c r="H53" s="259"/>
      <c r="I53" s="259"/>
      <c r="J53" s="259"/>
      <c r="K53" s="260"/>
      <c r="L53" s="264"/>
      <c r="M53" s="265"/>
      <c r="N53" s="265"/>
      <c r="O53" s="265"/>
      <c r="P53" s="265"/>
      <c r="Q53" s="265"/>
      <c r="R53" s="265"/>
      <c r="S53" s="265"/>
      <c r="T53" s="266"/>
      <c r="U53" s="270"/>
      <c r="V53" s="271"/>
      <c r="W53" s="66" t="s">
        <v>8</v>
      </c>
      <c r="X53" s="81"/>
      <c r="Y53" s="68" t="s">
        <v>7</v>
      </c>
      <c r="Z53" s="69" t="s">
        <v>9</v>
      </c>
    </row>
    <row r="54" spans="1:38" ht="18" customHeight="1">
      <c r="A54" s="256"/>
      <c r="B54" s="257"/>
      <c r="C54" s="261"/>
      <c r="D54" s="262"/>
      <c r="E54" s="262"/>
      <c r="F54" s="262"/>
      <c r="G54" s="262"/>
      <c r="H54" s="262"/>
      <c r="I54" s="262"/>
      <c r="J54" s="262"/>
      <c r="K54" s="263"/>
      <c r="L54" s="267"/>
      <c r="M54" s="268"/>
      <c r="N54" s="268"/>
      <c r="O54" s="268"/>
      <c r="P54" s="268"/>
      <c r="Q54" s="268"/>
      <c r="R54" s="268"/>
      <c r="S54" s="268"/>
      <c r="T54" s="269"/>
      <c r="U54" s="272"/>
      <c r="V54" s="273"/>
      <c r="W54" s="70" t="s">
        <v>8</v>
      </c>
      <c r="X54" s="82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256" t="s">
        <v>173</v>
      </c>
      <c r="B55" s="257"/>
      <c r="C55" s="258"/>
      <c r="D55" s="259"/>
      <c r="E55" s="259"/>
      <c r="F55" s="259"/>
      <c r="G55" s="259"/>
      <c r="H55" s="259"/>
      <c r="I55" s="259"/>
      <c r="J55" s="259"/>
      <c r="K55" s="260"/>
      <c r="L55" s="264"/>
      <c r="M55" s="265"/>
      <c r="N55" s="265"/>
      <c r="O55" s="265"/>
      <c r="P55" s="265"/>
      <c r="Q55" s="265"/>
      <c r="R55" s="265"/>
      <c r="S55" s="265"/>
      <c r="T55" s="266"/>
      <c r="U55" s="270"/>
      <c r="V55" s="271"/>
      <c r="W55" s="66" t="s">
        <v>8</v>
      </c>
      <c r="X55" s="81"/>
      <c r="Y55" s="68" t="s">
        <v>7</v>
      </c>
      <c r="Z55" s="69" t="s">
        <v>9</v>
      </c>
    </row>
    <row r="56" spans="1:38" ht="18" customHeight="1">
      <c r="A56" s="256"/>
      <c r="B56" s="257"/>
      <c r="C56" s="261"/>
      <c r="D56" s="262"/>
      <c r="E56" s="262"/>
      <c r="F56" s="262"/>
      <c r="G56" s="262"/>
      <c r="H56" s="262"/>
      <c r="I56" s="262"/>
      <c r="J56" s="262"/>
      <c r="K56" s="263"/>
      <c r="L56" s="267"/>
      <c r="M56" s="268"/>
      <c r="N56" s="268"/>
      <c r="O56" s="268"/>
      <c r="P56" s="268"/>
      <c r="Q56" s="268"/>
      <c r="R56" s="268"/>
      <c r="S56" s="268"/>
      <c r="T56" s="269"/>
      <c r="U56" s="272"/>
      <c r="V56" s="273"/>
      <c r="W56" s="70" t="s">
        <v>8</v>
      </c>
      <c r="X56" s="82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151</v>
      </c>
    </row>
    <row r="59" spans="1:38" ht="18" customHeight="1">
      <c r="A59" s="14" t="s">
        <v>152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274" t="s">
        <v>153</v>
      </c>
      <c r="B60" s="275"/>
      <c r="C60" s="275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7"/>
    </row>
    <row r="61" spans="1:38" ht="20.25" customHeight="1">
      <c r="A61" s="114" t="s">
        <v>243</v>
      </c>
      <c r="B61" s="115"/>
      <c r="C61" s="115"/>
      <c r="D61" s="115"/>
      <c r="E61" s="115"/>
      <c r="F61" s="115"/>
      <c r="G61" s="115"/>
      <c r="H61" s="115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</row>
    <row r="62" spans="1:38" ht="17.25" customHeight="1">
      <c r="A62" s="74" t="s">
        <v>118</v>
      </c>
      <c r="Z62" s="75"/>
    </row>
    <row r="63" spans="1:38" ht="200.1" customHeight="1">
      <c r="A63" s="292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4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295" t="s">
        <v>165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spans="1:26" ht="200.1" customHeight="1">
      <c r="A66" s="296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8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154</v>
      </c>
    </row>
    <row r="69" spans="1:26" ht="200.1" customHeight="1">
      <c r="A69" s="253"/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5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155</v>
      </c>
    </row>
    <row r="72" spans="1:26" ht="200.1" customHeight="1">
      <c r="A72" s="253"/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5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40" t="s">
        <v>46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20:C23"/>
    <mergeCell ref="T20:Z20"/>
    <mergeCell ref="T21:Z21"/>
    <mergeCell ref="L20:S20"/>
    <mergeCell ref="D20:K20"/>
    <mergeCell ref="D21:K21"/>
    <mergeCell ref="L21:S21"/>
    <mergeCell ref="D22:H22"/>
    <mergeCell ref="D23:H23"/>
    <mergeCell ref="A63:Z63"/>
    <mergeCell ref="A65:Z65"/>
    <mergeCell ref="C49:K50"/>
    <mergeCell ref="A66:Z66"/>
    <mergeCell ref="I22:L22"/>
    <mergeCell ref="I23:J23"/>
    <mergeCell ref="K23:L23"/>
    <mergeCell ref="L51:T52"/>
    <mergeCell ref="U51:V51"/>
    <mergeCell ref="U52:V52"/>
    <mergeCell ref="A53:B54"/>
    <mergeCell ref="C53:K54"/>
    <mergeCell ref="L53:T54"/>
    <mergeCell ref="C51:K52"/>
    <mergeCell ref="U49:V49"/>
    <mergeCell ref="U50:V50"/>
    <mergeCell ref="L49:T50"/>
    <mergeCell ref="U33:Y33"/>
    <mergeCell ref="M22:S22"/>
    <mergeCell ref="T22:Z22"/>
    <mergeCell ref="X44:Z45"/>
    <mergeCell ref="R45:S45"/>
    <mergeCell ref="A47:Z47"/>
    <mergeCell ref="U56:V56"/>
    <mergeCell ref="U54:V54"/>
    <mergeCell ref="A60:C60"/>
    <mergeCell ref="D60:Z60"/>
    <mergeCell ref="A7:Z7"/>
    <mergeCell ref="A12:C12"/>
    <mergeCell ref="X23:Y23"/>
    <mergeCell ref="X38:Z39"/>
    <mergeCell ref="R39:S39"/>
    <mergeCell ref="A32:G32"/>
    <mergeCell ref="Q38:Q39"/>
    <mergeCell ref="H33:L33"/>
    <mergeCell ref="X37:Z37"/>
    <mergeCell ref="R37:W37"/>
    <mergeCell ref="N37:Q37"/>
    <mergeCell ref="I37:M37"/>
    <mergeCell ref="H32:L32"/>
    <mergeCell ref="A34:G34"/>
    <mergeCell ref="H34:Y34"/>
    <mergeCell ref="A38:B39"/>
    <mergeCell ref="U27:Y27"/>
    <mergeCell ref="N26:Z26"/>
    <mergeCell ref="M23:O23"/>
    <mergeCell ref="Q23:R23"/>
    <mergeCell ref="T23:V23"/>
    <mergeCell ref="A76:Z76"/>
    <mergeCell ref="I42:M43"/>
    <mergeCell ref="N40:P41"/>
    <mergeCell ref="R42:S42"/>
    <mergeCell ref="R43:S43"/>
    <mergeCell ref="Q42:Q43"/>
    <mergeCell ref="N42:P43"/>
    <mergeCell ref="Q40:Q41"/>
    <mergeCell ref="R41:S41"/>
    <mergeCell ref="R40:S40"/>
    <mergeCell ref="X42:Z43"/>
    <mergeCell ref="X40:Z41"/>
    <mergeCell ref="I40:M41"/>
    <mergeCell ref="A69:Z69"/>
    <mergeCell ref="A72:Z72"/>
    <mergeCell ref="A55:B56"/>
    <mergeCell ref="C55:K56"/>
    <mergeCell ref="L55:T56"/>
    <mergeCell ref="U55:V55"/>
    <mergeCell ref="Q44:Q45"/>
    <mergeCell ref="R44:S44"/>
    <mergeCell ref="A51:B52"/>
    <mergeCell ref="A49:B50"/>
    <mergeCell ref="U53:V53"/>
    <mergeCell ref="A2:Z2"/>
    <mergeCell ref="N33:T33"/>
    <mergeCell ref="H30:L30"/>
    <mergeCell ref="H31:L31"/>
    <mergeCell ref="A33:G33"/>
    <mergeCell ref="N30:T30"/>
    <mergeCell ref="N31:T31"/>
    <mergeCell ref="A28:G28"/>
    <mergeCell ref="A29:G29"/>
    <mergeCell ref="N28:T28"/>
    <mergeCell ref="N29:T29"/>
    <mergeCell ref="H28:L28"/>
    <mergeCell ref="N32:T32"/>
    <mergeCell ref="U32:Y32"/>
    <mergeCell ref="U29:Y29"/>
    <mergeCell ref="A27:G27"/>
    <mergeCell ref="H27:L27"/>
    <mergeCell ref="U30:Y30"/>
    <mergeCell ref="U31:Y31"/>
    <mergeCell ref="S3:T3"/>
    <mergeCell ref="A30:G30"/>
    <mergeCell ref="H29:L29"/>
    <mergeCell ref="U28:Y28"/>
    <mergeCell ref="A6:Z6"/>
    <mergeCell ref="A26:M26"/>
    <mergeCell ref="N27:T27"/>
    <mergeCell ref="A31:G31"/>
    <mergeCell ref="U48:Z48"/>
    <mergeCell ref="A48:B48"/>
    <mergeCell ref="I44:M45"/>
    <mergeCell ref="N44:P45"/>
    <mergeCell ref="R38:S38"/>
    <mergeCell ref="I38:M39"/>
    <mergeCell ref="N38:P39"/>
    <mergeCell ref="A40:B41"/>
    <mergeCell ref="A42:B43"/>
    <mergeCell ref="A44:B45"/>
    <mergeCell ref="C38:H39"/>
    <mergeCell ref="C40:H41"/>
    <mergeCell ref="C42:H43"/>
    <mergeCell ref="C44:H45"/>
    <mergeCell ref="C48:K48"/>
    <mergeCell ref="L48:T48"/>
    <mergeCell ref="A36:Z36"/>
    <mergeCell ref="A37:B37"/>
    <mergeCell ref="C37:H37"/>
    <mergeCell ref="D15:H15"/>
    <mergeCell ref="E18:H18"/>
    <mergeCell ref="A9:C11"/>
    <mergeCell ref="D9:F9"/>
    <mergeCell ref="G9:V9"/>
    <mergeCell ref="W9:Z11"/>
    <mergeCell ref="D10:F10"/>
    <mergeCell ref="G10:V10"/>
    <mergeCell ref="D11:F11"/>
    <mergeCell ref="G11:V11"/>
    <mergeCell ref="D12:F12"/>
    <mergeCell ref="T12:Z12"/>
    <mergeCell ref="J18:L18"/>
    <mergeCell ref="N18:P18"/>
    <mergeCell ref="R18:Z18"/>
    <mergeCell ref="A61:H61"/>
    <mergeCell ref="I61:Z61"/>
    <mergeCell ref="A13:C13"/>
    <mergeCell ref="D13:I13"/>
    <mergeCell ref="J13:R13"/>
    <mergeCell ref="S13:Z13"/>
    <mergeCell ref="D16:J16"/>
    <mergeCell ref="K16:N16"/>
    <mergeCell ref="O16:T16"/>
    <mergeCell ref="U16:Z16"/>
    <mergeCell ref="D17:J17"/>
    <mergeCell ref="K17:L17"/>
    <mergeCell ref="M17:N17"/>
    <mergeCell ref="O17:Q17"/>
    <mergeCell ref="U17:W17"/>
    <mergeCell ref="U14:Z14"/>
    <mergeCell ref="U15:Z15"/>
    <mergeCell ref="O14:T14"/>
    <mergeCell ref="O15:T15"/>
    <mergeCell ref="A14:C19"/>
    <mergeCell ref="R19:Z19"/>
    <mergeCell ref="I14:N14"/>
    <mergeCell ref="I15:N15"/>
    <mergeCell ref="D14:H14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I18:I19 D18:D19" xr:uid="{0CC3DD26-EB8E-4582-AB61-5EDC35CD27D7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Y57:Z57 X71:Z71 X68:Z69 X46:Z46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A49:B56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X38:Z45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A38:B45</xm:sqref>
        </x14:dataValidation>
        <x14:dataValidation type="list" allowBlank="1" showInputMessage="1" showErrorMessage="1" errorTitle="リストから選択してください。" xr:uid="{983D17CB-F6ED-4928-B3E4-28728B5FF3B6}">
          <x14:formula1>
            <xm:f>リスト!$A$2:$A$9</xm:f>
          </x14:formula1>
          <xm:sqref>D23</xm:sqref>
        </x14:dataValidation>
        <x14:dataValidation type="list" allowBlank="1" showInputMessage="1" showErrorMessage="1" xr:uid="{70911268-B491-422C-B3B0-63F3F00A50B3}">
          <x14:formula1>
            <xm:f>リスト!$O$2:$O$5</xm:f>
          </x14:formula1>
          <xm:sqref>T12:Z12</xm:sqref>
        </x14:dataValidation>
        <x14:dataValidation type="list" allowBlank="1" showInputMessage="1" showErrorMessage="1" xr:uid="{16462038-873B-4558-B0E5-1D16540F95F2}">
          <x14:formula1>
            <xm:f>リスト!$M$17:$M$19</xm:f>
          </x14:formula1>
          <xm:sqref>D13:I13</xm:sqref>
        </x14:dataValidation>
        <x14:dataValidation type="list" allowBlank="1" showInputMessage="1" showErrorMessage="1" xr:uid="{A9369BBE-6B0D-4CAB-A457-4A578391CA1D}">
          <x14:formula1>
            <xm:f>リスト!$A$2:$A$9</xm:f>
          </x14:formula1>
          <xm:sqref>D17:J17</xm:sqref>
        </x14:dataValidation>
        <x14:dataValidation type="list" allowBlank="1" showInputMessage="1" showErrorMessage="1" xr:uid="{C3D8C130-DFB5-4F5F-8511-AC0C95E8B934}">
          <x14:formula1>
            <xm:f>リスト!$S$2:$S$89</xm:f>
          </x14:formula1>
          <xm:sqref>D12:F12</xm:sqref>
        </x14:dataValidation>
        <x14:dataValidation type="list" allowBlank="1" showInputMessage="1" showErrorMessage="1" xr:uid="{57FB8E4B-9FFC-4B7F-9CAC-19B101144C2F}">
          <x14:formula1>
            <xm:f>リスト!$U$2:$U$12</xm:f>
          </x14:formula1>
          <xm:sqref>U17:W17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A468-36A9-446C-9B77-B28E3BFCBB3A}">
  <sheetPr>
    <tabColor theme="7" tint="0.79998168889431442"/>
    <pageSetUpPr fitToPage="1"/>
  </sheetPr>
  <dimension ref="A1:AL103"/>
  <sheetViews>
    <sheetView view="pageBreakPreview" zoomScale="106" zoomScaleNormal="100" zoomScaleSheetLayoutView="106" workbookViewId="0"/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26" t="s">
        <v>254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38" t="s">
        <v>2</v>
      </c>
      <c r="T3" s="238"/>
      <c r="U3" s="83">
        <v>8</v>
      </c>
      <c r="V3" s="14" t="s">
        <v>8</v>
      </c>
      <c r="W3" s="83">
        <v>8</v>
      </c>
      <c r="X3" s="14" t="s">
        <v>7</v>
      </c>
      <c r="Y3" s="83">
        <v>15</v>
      </c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39" t="s">
        <v>255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51" t="s">
        <v>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162" t="s">
        <v>168</v>
      </c>
      <c r="B9" s="163"/>
      <c r="C9" s="164"/>
      <c r="D9" s="168" t="s">
        <v>169</v>
      </c>
      <c r="E9" s="168"/>
      <c r="F9" s="169"/>
      <c r="G9" s="332" t="s">
        <v>230</v>
      </c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3"/>
      <c r="W9" s="334" t="s">
        <v>170</v>
      </c>
      <c r="X9" s="335"/>
      <c r="Y9" s="335"/>
      <c r="Z9" s="336"/>
    </row>
    <row r="10" spans="1:34" s="24" customFormat="1" ht="34.5" customHeight="1">
      <c r="A10" s="150"/>
      <c r="B10" s="151"/>
      <c r="C10" s="152"/>
      <c r="D10" s="139" t="s">
        <v>156</v>
      </c>
      <c r="E10" s="139"/>
      <c r="F10" s="181"/>
      <c r="G10" s="343" t="s">
        <v>232</v>
      </c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4"/>
      <c r="W10" s="337"/>
      <c r="X10" s="338"/>
      <c r="Y10" s="338"/>
      <c r="Z10" s="339"/>
    </row>
    <row r="11" spans="1:34" s="24" customFormat="1" ht="34.5" customHeight="1">
      <c r="A11" s="165"/>
      <c r="B11" s="166"/>
      <c r="C11" s="167"/>
      <c r="D11" s="184" t="s">
        <v>171</v>
      </c>
      <c r="E11" s="184"/>
      <c r="F11" s="185"/>
      <c r="G11" s="345" t="s">
        <v>231</v>
      </c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6"/>
      <c r="W11" s="340"/>
      <c r="X11" s="341"/>
      <c r="Y11" s="341"/>
      <c r="Z11" s="342"/>
    </row>
    <row r="12" spans="1:34" s="24" customFormat="1" ht="34.5" customHeight="1">
      <c r="A12" s="278" t="s">
        <v>172</v>
      </c>
      <c r="B12" s="279"/>
      <c r="C12" s="280"/>
      <c r="D12" s="347">
        <v>2000</v>
      </c>
      <c r="E12" s="348"/>
      <c r="F12" s="348"/>
      <c r="G12" s="25" t="s">
        <v>1</v>
      </c>
      <c r="H12" s="84">
        <v>10</v>
      </c>
      <c r="I12" s="27" t="s">
        <v>174</v>
      </c>
      <c r="J12" s="85">
        <v>1</v>
      </c>
      <c r="K12" s="29" t="s">
        <v>175</v>
      </c>
      <c r="L12" s="30" t="s">
        <v>256</v>
      </c>
      <c r="M12" s="30"/>
      <c r="N12" s="31"/>
      <c r="O12" s="31"/>
      <c r="P12" s="31"/>
      <c r="Q12" s="94">
        <v>26</v>
      </c>
      <c r="R12" s="32" t="s">
        <v>176</v>
      </c>
      <c r="S12" s="33" t="s">
        <v>115</v>
      </c>
      <c r="T12" s="349" t="s">
        <v>32</v>
      </c>
      <c r="U12" s="350"/>
      <c r="V12" s="350"/>
      <c r="W12" s="350"/>
      <c r="X12" s="350"/>
      <c r="Y12" s="350"/>
      <c r="Z12" s="351"/>
    </row>
    <row r="13" spans="1:34" s="24" customFormat="1" ht="34.5" customHeight="1" thickBot="1">
      <c r="A13" s="118" t="s">
        <v>177</v>
      </c>
      <c r="B13" s="119"/>
      <c r="C13" s="120"/>
      <c r="D13" s="352" t="s">
        <v>237</v>
      </c>
      <c r="E13" s="353"/>
      <c r="F13" s="353"/>
      <c r="G13" s="353"/>
      <c r="H13" s="353"/>
      <c r="I13" s="353"/>
      <c r="J13" s="123" t="s">
        <v>178</v>
      </c>
      <c r="K13" s="124"/>
      <c r="L13" s="124"/>
      <c r="M13" s="124"/>
      <c r="N13" s="124"/>
      <c r="O13" s="124"/>
      <c r="P13" s="124"/>
      <c r="Q13" s="124"/>
      <c r="R13" s="124"/>
      <c r="S13" s="354"/>
      <c r="T13" s="355"/>
      <c r="U13" s="355"/>
      <c r="V13" s="355"/>
      <c r="W13" s="355"/>
      <c r="X13" s="355"/>
      <c r="Y13" s="355"/>
      <c r="Z13" s="356"/>
    </row>
    <row r="14" spans="1:34" s="24" customFormat="1" ht="20.100000000000001" customHeight="1" thickTop="1">
      <c r="A14" s="147" t="s">
        <v>182</v>
      </c>
      <c r="B14" s="148"/>
      <c r="C14" s="149"/>
      <c r="D14" s="159" t="s">
        <v>185</v>
      </c>
      <c r="E14" s="142"/>
      <c r="F14" s="142"/>
      <c r="G14" s="142"/>
      <c r="H14" s="142"/>
      <c r="I14" s="145" t="s">
        <v>49</v>
      </c>
      <c r="J14" s="145"/>
      <c r="K14" s="145"/>
      <c r="L14" s="145"/>
      <c r="M14" s="145"/>
      <c r="N14" s="145"/>
      <c r="O14" s="145" t="s">
        <v>184</v>
      </c>
      <c r="P14" s="145"/>
      <c r="Q14" s="145"/>
      <c r="R14" s="145"/>
      <c r="S14" s="145"/>
      <c r="T14" s="145"/>
      <c r="U14" s="142" t="s">
        <v>183</v>
      </c>
      <c r="V14" s="142"/>
      <c r="W14" s="142"/>
      <c r="X14" s="142"/>
      <c r="Y14" s="142"/>
      <c r="Z14" s="143"/>
    </row>
    <row r="15" spans="1:34" s="24" customFormat="1" ht="34.5" customHeight="1">
      <c r="A15" s="150"/>
      <c r="B15" s="151"/>
      <c r="C15" s="152"/>
      <c r="D15" s="368" t="s">
        <v>166</v>
      </c>
      <c r="E15" s="369"/>
      <c r="F15" s="369"/>
      <c r="G15" s="369"/>
      <c r="H15" s="369"/>
      <c r="I15" s="370" t="s">
        <v>233</v>
      </c>
      <c r="J15" s="370"/>
      <c r="K15" s="370"/>
      <c r="L15" s="370"/>
      <c r="M15" s="370"/>
      <c r="N15" s="370"/>
      <c r="O15" s="371" t="s">
        <v>234</v>
      </c>
      <c r="P15" s="371"/>
      <c r="Q15" s="371"/>
      <c r="R15" s="371"/>
      <c r="S15" s="371"/>
      <c r="T15" s="371"/>
      <c r="U15" s="362" t="s">
        <v>235</v>
      </c>
      <c r="V15" s="362"/>
      <c r="W15" s="362"/>
      <c r="X15" s="362"/>
      <c r="Y15" s="362"/>
      <c r="Z15" s="372"/>
    </row>
    <row r="16" spans="1:34" s="34" customFormat="1" ht="20.100000000000001" customHeight="1">
      <c r="A16" s="150"/>
      <c r="B16" s="151"/>
      <c r="C16" s="152"/>
      <c r="D16" s="128" t="s">
        <v>109</v>
      </c>
      <c r="E16" s="128"/>
      <c r="F16" s="128"/>
      <c r="G16" s="128"/>
      <c r="H16" s="128"/>
      <c r="I16" s="128"/>
      <c r="J16" s="128"/>
      <c r="K16" s="129" t="s">
        <v>110</v>
      </c>
      <c r="L16" s="130"/>
      <c r="M16" s="130"/>
      <c r="N16" s="130"/>
      <c r="O16" s="357" t="s">
        <v>179</v>
      </c>
      <c r="P16" s="358"/>
      <c r="Q16" s="358"/>
      <c r="R16" s="358"/>
      <c r="S16" s="358"/>
      <c r="T16" s="359"/>
      <c r="U16" s="133" t="s">
        <v>180</v>
      </c>
      <c r="V16" s="134"/>
      <c r="W16" s="134"/>
      <c r="X16" s="134"/>
      <c r="Y16" s="134"/>
      <c r="Z16" s="135"/>
    </row>
    <row r="17" spans="1:38" s="34" customFormat="1" ht="24" customHeight="1">
      <c r="A17" s="150"/>
      <c r="B17" s="151"/>
      <c r="C17" s="152"/>
      <c r="D17" s="360" t="s">
        <v>33</v>
      </c>
      <c r="E17" s="360"/>
      <c r="F17" s="360"/>
      <c r="G17" s="360"/>
      <c r="H17" s="360"/>
      <c r="I17" s="360"/>
      <c r="J17" s="360"/>
      <c r="K17" s="361">
        <v>1</v>
      </c>
      <c r="L17" s="362"/>
      <c r="M17" s="139" t="s">
        <v>181</v>
      </c>
      <c r="N17" s="139"/>
      <c r="O17" s="363">
        <v>2026</v>
      </c>
      <c r="P17" s="364"/>
      <c r="Q17" s="365"/>
      <c r="R17" s="98" t="s">
        <v>1</v>
      </c>
      <c r="S17" s="108">
        <v>10</v>
      </c>
      <c r="T17" s="95" t="s">
        <v>149</v>
      </c>
      <c r="U17" s="366">
        <v>2028</v>
      </c>
      <c r="V17" s="367"/>
      <c r="W17" s="367"/>
      <c r="X17" s="95" t="s">
        <v>1</v>
      </c>
      <c r="Y17" s="107">
        <v>9</v>
      </c>
      <c r="Z17" s="97" t="s">
        <v>174</v>
      </c>
    </row>
    <row r="18" spans="1:38" s="34" customFormat="1" ht="24" customHeight="1">
      <c r="A18" s="150"/>
      <c r="B18" s="151"/>
      <c r="C18" s="152"/>
      <c r="D18" s="112" t="s">
        <v>163</v>
      </c>
      <c r="E18" s="161" t="s">
        <v>241</v>
      </c>
      <c r="F18" s="161"/>
      <c r="G18" s="161"/>
      <c r="H18" s="161"/>
      <c r="I18" s="111" t="s">
        <v>157</v>
      </c>
      <c r="J18" s="193" t="s">
        <v>240</v>
      </c>
      <c r="K18" s="193"/>
      <c r="L18" s="193"/>
      <c r="M18" s="98" t="s">
        <v>160</v>
      </c>
      <c r="N18" s="194"/>
      <c r="O18" s="194"/>
      <c r="P18" s="194"/>
      <c r="Q18" s="98" t="s">
        <v>161</v>
      </c>
      <c r="R18" s="195" t="s">
        <v>242</v>
      </c>
      <c r="S18" s="195"/>
      <c r="T18" s="195"/>
      <c r="U18" s="195"/>
      <c r="V18" s="195"/>
      <c r="W18" s="195"/>
      <c r="X18" s="195"/>
      <c r="Y18" s="195"/>
      <c r="Z18" s="196"/>
    </row>
    <row r="19" spans="1:38" s="34" customFormat="1" ht="24" customHeight="1" thickBot="1">
      <c r="A19" s="153"/>
      <c r="B19" s="154"/>
      <c r="C19" s="155"/>
      <c r="D19" s="110" t="s">
        <v>163</v>
      </c>
      <c r="E19" s="45" t="s">
        <v>158</v>
      </c>
      <c r="F19" s="100"/>
      <c r="G19" s="101"/>
      <c r="H19" s="102"/>
      <c r="I19" s="109" t="s">
        <v>157</v>
      </c>
      <c r="J19" s="45" t="s">
        <v>159</v>
      </c>
      <c r="K19" s="44"/>
      <c r="L19" s="44"/>
      <c r="M19" s="45" t="s">
        <v>160</v>
      </c>
      <c r="N19" s="46"/>
      <c r="O19" s="45" t="s">
        <v>161</v>
      </c>
      <c r="P19" s="45" t="s">
        <v>162</v>
      </c>
      <c r="Q19" s="44"/>
      <c r="R19" s="156" t="s">
        <v>201</v>
      </c>
      <c r="S19" s="156"/>
      <c r="T19" s="156"/>
      <c r="U19" s="156"/>
      <c r="V19" s="156"/>
      <c r="W19" s="156"/>
      <c r="X19" s="156"/>
      <c r="Y19" s="156"/>
      <c r="Z19" s="157"/>
    </row>
    <row r="20" spans="1:38" s="19" customFormat="1" ht="20.100000000000001" customHeight="1" thickTop="1">
      <c r="A20" s="311" t="s">
        <v>202</v>
      </c>
      <c r="B20" s="312"/>
      <c r="C20" s="313"/>
      <c r="D20" s="159" t="s">
        <v>137</v>
      </c>
      <c r="E20" s="142"/>
      <c r="F20" s="142"/>
      <c r="G20" s="142"/>
      <c r="H20" s="142"/>
      <c r="I20" s="142"/>
      <c r="J20" s="142"/>
      <c r="K20" s="142"/>
      <c r="L20" s="322" t="s">
        <v>4</v>
      </c>
      <c r="M20" s="142"/>
      <c r="N20" s="142"/>
      <c r="O20" s="142"/>
      <c r="P20" s="142"/>
      <c r="Q20" s="142"/>
      <c r="R20" s="142"/>
      <c r="S20" s="323"/>
      <c r="T20" s="142" t="s">
        <v>119</v>
      </c>
      <c r="U20" s="142"/>
      <c r="V20" s="142"/>
      <c r="W20" s="142"/>
      <c r="X20" s="142"/>
      <c r="Y20" s="142"/>
      <c r="Z20" s="143"/>
    </row>
    <row r="21" spans="1:38" s="19" customFormat="1" ht="26.25" customHeight="1">
      <c r="A21" s="314"/>
      <c r="B21" s="315"/>
      <c r="C21" s="316"/>
      <c r="D21" s="373" t="s">
        <v>236</v>
      </c>
      <c r="E21" s="374"/>
      <c r="F21" s="374"/>
      <c r="G21" s="374"/>
      <c r="H21" s="374"/>
      <c r="I21" s="374"/>
      <c r="J21" s="374"/>
      <c r="K21" s="374"/>
      <c r="L21" s="375" t="s">
        <v>249</v>
      </c>
      <c r="M21" s="376"/>
      <c r="N21" s="376"/>
      <c r="O21" s="376"/>
      <c r="P21" s="376"/>
      <c r="Q21" s="376"/>
      <c r="R21" s="376"/>
      <c r="S21" s="377"/>
      <c r="T21" s="376" t="s">
        <v>248</v>
      </c>
      <c r="U21" s="376"/>
      <c r="V21" s="376"/>
      <c r="W21" s="376"/>
      <c r="X21" s="376"/>
      <c r="Y21" s="376"/>
      <c r="Z21" s="378"/>
    </row>
    <row r="22" spans="1:38" s="19" customFormat="1" ht="20.100000000000001" customHeight="1">
      <c r="A22" s="314"/>
      <c r="B22" s="315"/>
      <c r="C22" s="316"/>
      <c r="D22" s="328" t="s">
        <v>109</v>
      </c>
      <c r="E22" s="329"/>
      <c r="F22" s="329"/>
      <c r="G22" s="329"/>
      <c r="H22" s="329"/>
      <c r="I22" s="299" t="s">
        <v>110</v>
      </c>
      <c r="J22" s="300"/>
      <c r="K22" s="300"/>
      <c r="L22" s="300"/>
      <c r="M22" s="299" t="s">
        <v>122</v>
      </c>
      <c r="N22" s="307"/>
      <c r="O22" s="307"/>
      <c r="P22" s="307"/>
      <c r="Q22" s="307"/>
      <c r="R22" s="307"/>
      <c r="S22" s="307"/>
      <c r="T22" s="308" t="s">
        <v>123</v>
      </c>
      <c r="U22" s="309"/>
      <c r="V22" s="309"/>
      <c r="W22" s="309"/>
      <c r="X22" s="309"/>
      <c r="Y22" s="309"/>
      <c r="Z22" s="310"/>
    </row>
    <row r="23" spans="1:38" s="20" customFormat="1" ht="26.25" customHeight="1">
      <c r="A23" s="317"/>
      <c r="B23" s="318"/>
      <c r="C23" s="319"/>
      <c r="D23" s="379" t="s">
        <v>112</v>
      </c>
      <c r="E23" s="380"/>
      <c r="F23" s="380"/>
      <c r="G23" s="380"/>
      <c r="H23" s="380"/>
      <c r="I23" s="381">
        <v>3</v>
      </c>
      <c r="J23" s="382"/>
      <c r="K23" s="303" t="s">
        <v>24</v>
      </c>
      <c r="L23" s="304"/>
      <c r="M23" s="381">
        <v>2025</v>
      </c>
      <c r="N23" s="383"/>
      <c r="O23" s="384"/>
      <c r="P23" s="90" t="s">
        <v>1</v>
      </c>
      <c r="Q23" s="385">
        <v>4</v>
      </c>
      <c r="R23" s="386"/>
      <c r="S23" s="91" t="s">
        <v>149</v>
      </c>
      <c r="T23" s="385">
        <v>2029</v>
      </c>
      <c r="U23" s="387"/>
      <c r="V23" s="387"/>
      <c r="W23" s="92" t="s">
        <v>1</v>
      </c>
      <c r="X23" s="388">
        <v>3</v>
      </c>
      <c r="Y23" s="389"/>
      <c r="Z23" s="93" t="s">
        <v>149</v>
      </c>
      <c r="AB23" s="113"/>
    </row>
    <row r="24" spans="1:38" s="20" customFormat="1" ht="14.2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260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164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29" t="s">
        <v>44</v>
      </c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85"/>
    </row>
    <row r="27" spans="1:38" ht="27" customHeight="1">
      <c r="A27" s="200" t="s">
        <v>41</v>
      </c>
      <c r="B27" s="201"/>
      <c r="C27" s="201"/>
      <c r="D27" s="201"/>
      <c r="E27" s="201"/>
      <c r="F27" s="201"/>
      <c r="G27" s="201"/>
      <c r="H27" s="394">
        <v>100000</v>
      </c>
      <c r="I27" s="395"/>
      <c r="J27" s="395"/>
      <c r="K27" s="395"/>
      <c r="L27" s="395"/>
      <c r="M27" s="51" t="s">
        <v>17</v>
      </c>
      <c r="N27" s="200" t="s">
        <v>37</v>
      </c>
      <c r="O27" s="201"/>
      <c r="P27" s="201"/>
      <c r="Q27" s="201"/>
      <c r="R27" s="201"/>
      <c r="S27" s="201"/>
      <c r="T27" s="201"/>
      <c r="U27" s="394">
        <v>200000</v>
      </c>
      <c r="V27" s="395"/>
      <c r="W27" s="395"/>
      <c r="X27" s="395"/>
      <c r="Y27" s="395"/>
      <c r="Z27" s="51" t="s">
        <v>17</v>
      </c>
    </row>
    <row r="28" spans="1:38" ht="27" customHeight="1">
      <c r="A28" s="200" t="s">
        <v>34</v>
      </c>
      <c r="B28" s="201"/>
      <c r="C28" s="201"/>
      <c r="D28" s="201"/>
      <c r="E28" s="201"/>
      <c r="F28" s="201"/>
      <c r="G28" s="202"/>
      <c r="H28" s="390">
        <v>20000</v>
      </c>
      <c r="I28" s="391"/>
      <c r="J28" s="391"/>
      <c r="K28" s="391"/>
      <c r="L28" s="391"/>
      <c r="M28" s="51" t="s">
        <v>17</v>
      </c>
      <c r="N28" s="231" t="s">
        <v>124</v>
      </c>
      <c r="O28" s="232"/>
      <c r="P28" s="232"/>
      <c r="Q28" s="232"/>
      <c r="R28" s="232"/>
      <c r="S28" s="232"/>
      <c r="T28" s="232"/>
      <c r="U28" s="392">
        <v>30000</v>
      </c>
      <c r="V28" s="393"/>
      <c r="W28" s="393"/>
      <c r="X28" s="393"/>
      <c r="Y28" s="393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200" t="s">
        <v>257</v>
      </c>
      <c r="B29" s="201"/>
      <c r="C29" s="201"/>
      <c r="D29" s="201"/>
      <c r="E29" s="201"/>
      <c r="F29" s="201"/>
      <c r="G29" s="202"/>
      <c r="H29" s="390"/>
      <c r="I29" s="391"/>
      <c r="J29" s="391"/>
      <c r="K29" s="391"/>
      <c r="L29" s="391"/>
      <c r="M29" s="51" t="s">
        <v>17</v>
      </c>
      <c r="N29" s="231" t="s">
        <v>125</v>
      </c>
      <c r="O29" s="232"/>
      <c r="P29" s="232"/>
      <c r="Q29" s="232"/>
      <c r="R29" s="232"/>
      <c r="S29" s="232"/>
      <c r="T29" s="232"/>
      <c r="U29" s="392">
        <v>30000</v>
      </c>
      <c r="V29" s="393"/>
      <c r="W29" s="393"/>
      <c r="X29" s="393"/>
      <c r="Y29" s="393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200" t="s">
        <v>35</v>
      </c>
      <c r="B30" s="201"/>
      <c r="C30" s="201"/>
      <c r="D30" s="201"/>
      <c r="E30" s="201"/>
      <c r="F30" s="201"/>
      <c r="G30" s="202"/>
      <c r="H30" s="392"/>
      <c r="I30" s="393"/>
      <c r="J30" s="393"/>
      <c r="K30" s="393"/>
      <c r="L30" s="393"/>
      <c r="M30" s="51" t="s">
        <v>17</v>
      </c>
      <c r="N30" s="231" t="s">
        <v>126</v>
      </c>
      <c r="O30" s="232"/>
      <c r="P30" s="232"/>
      <c r="Q30" s="232"/>
      <c r="R30" s="232"/>
      <c r="S30" s="232"/>
      <c r="T30" s="233"/>
      <c r="U30" s="392">
        <v>30000</v>
      </c>
      <c r="V30" s="393"/>
      <c r="W30" s="393"/>
      <c r="X30" s="393"/>
      <c r="Y30" s="393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200" t="s">
        <v>36</v>
      </c>
      <c r="B31" s="201"/>
      <c r="C31" s="201"/>
      <c r="D31" s="201"/>
      <c r="E31" s="201"/>
      <c r="F31" s="201"/>
      <c r="G31" s="202"/>
      <c r="H31" s="392">
        <v>170000</v>
      </c>
      <c r="I31" s="393"/>
      <c r="J31" s="393"/>
      <c r="K31" s="393"/>
      <c r="L31" s="393"/>
      <c r="M31" s="51" t="s">
        <v>17</v>
      </c>
      <c r="N31" s="231" t="s">
        <v>127</v>
      </c>
      <c r="O31" s="232"/>
      <c r="P31" s="232"/>
      <c r="Q31" s="232"/>
      <c r="R31" s="232"/>
      <c r="S31" s="232"/>
      <c r="T31" s="233"/>
      <c r="U31" s="392">
        <v>60000</v>
      </c>
      <c r="V31" s="393"/>
      <c r="W31" s="393"/>
      <c r="X31" s="393"/>
      <c r="Y31" s="393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0" t="s">
        <v>206</v>
      </c>
      <c r="B32" s="201"/>
      <c r="C32" s="201"/>
      <c r="D32" s="201"/>
      <c r="E32" s="201"/>
      <c r="F32" s="201"/>
      <c r="G32" s="201"/>
      <c r="H32" s="390">
        <v>20000</v>
      </c>
      <c r="I32" s="391"/>
      <c r="J32" s="391"/>
      <c r="K32" s="391"/>
      <c r="L32" s="391"/>
      <c r="M32" s="51" t="s">
        <v>17</v>
      </c>
      <c r="N32" s="200" t="s">
        <v>128</v>
      </c>
      <c r="O32" s="201"/>
      <c r="P32" s="201"/>
      <c r="Q32" s="201"/>
      <c r="R32" s="201"/>
      <c r="S32" s="201"/>
      <c r="T32" s="202"/>
      <c r="U32" s="392">
        <v>20000</v>
      </c>
      <c r="V32" s="393"/>
      <c r="W32" s="393"/>
      <c r="X32" s="393"/>
      <c r="Y32" s="393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29" t="s">
        <v>130</v>
      </c>
      <c r="B33" s="230"/>
      <c r="C33" s="230"/>
      <c r="D33" s="230"/>
      <c r="E33" s="230"/>
      <c r="F33" s="230"/>
      <c r="G33" s="230"/>
      <c r="H33" s="283">
        <f>SUM(H27:L32)</f>
        <v>310000</v>
      </c>
      <c r="I33" s="284"/>
      <c r="J33" s="284"/>
      <c r="K33" s="284"/>
      <c r="L33" s="284"/>
      <c r="M33" s="51" t="s">
        <v>17</v>
      </c>
      <c r="N33" s="197" t="s">
        <v>129</v>
      </c>
      <c r="O33" s="198"/>
      <c r="P33" s="198"/>
      <c r="Q33" s="198"/>
      <c r="R33" s="198"/>
      <c r="S33" s="198"/>
      <c r="T33" s="198"/>
      <c r="U33" s="305">
        <f>(U27+U29+U30+U31+U32)-U28</f>
        <v>310000</v>
      </c>
      <c r="V33" s="306"/>
      <c r="W33" s="306"/>
      <c r="X33" s="306"/>
      <c r="Y33" s="306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25" t="s">
        <v>18</v>
      </c>
      <c r="B34" s="225"/>
      <c r="C34" s="225"/>
      <c r="D34" s="225"/>
      <c r="E34" s="225"/>
      <c r="F34" s="225"/>
      <c r="G34" s="225"/>
      <c r="H34" s="286">
        <f>H33-U33</f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223" t="s">
        <v>259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24" t="s">
        <v>150</v>
      </c>
      <c r="B37" s="225"/>
      <c r="C37" s="225" t="s">
        <v>131</v>
      </c>
      <c r="D37" s="225"/>
      <c r="E37" s="225"/>
      <c r="F37" s="225"/>
      <c r="G37" s="225"/>
      <c r="H37" s="225"/>
      <c r="I37" s="229" t="s">
        <v>16</v>
      </c>
      <c r="J37" s="230"/>
      <c r="K37" s="230"/>
      <c r="L37" s="230"/>
      <c r="M37" s="285"/>
      <c r="N37" s="197" t="s">
        <v>45</v>
      </c>
      <c r="O37" s="230"/>
      <c r="P37" s="230"/>
      <c r="Q37" s="285"/>
      <c r="R37" s="197" t="s">
        <v>15</v>
      </c>
      <c r="S37" s="198"/>
      <c r="T37" s="198"/>
      <c r="U37" s="198"/>
      <c r="V37" s="198"/>
      <c r="W37" s="199"/>
      <c r="X37" s="197" t="s">
        <v>14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425" t="s">
        <v>148</v>
      </c>
      <c r="B38" s="425"/>
      <c r="C38" s="426" t="s">
        <v>120</v>
      </c>
      <c r="D38" s="426"/>
      <c r="E38" s="426"/>
      <c r="F38" s="426"/>
      <c r="G38" s="426"/>
      <c r="H38" s="426"/>
      <c r="I38" s="427" t="s">
        <v>121</v>
      </c>
      <c r="J38" s="428"/>
      <c r="K38" s="428"/>
      <c r="L38" s="428"/>
      <c r="M38" s="429"/>
      <c r="N38" s="433">
        <v>20000</v>
      </c>
      <c r="O38" s="434"/>
      <c r="P38" s="434"/>
      <c r="Q38" s="245" t="s">
        <v>13</v>
      </c>
      <c r="R38" s="437">
        <v>2026</v>
      </c>
      <c r="S38" s="438"/>
      <c r="T38" s="53" t="s">
        <v>8</v>
      </c>
      <c r="U38" s="86">
        <v>10</v>
      </c>
      <c r="V38" s="53" t="s">
        <v>7</v>
      </c>
      <c r="W38" s="54" t="s">
        <v>9</v>
      </c>
      <c r="X38" s="396" t="s">
        <v>31</v>
      </c>
      <c r="Y38" s="397"/>
      <c r="Z38" s="398"/>
    </row>
    <row r="39" spans="1:38" s="19" customFormat="1" ht="18" customHeight="1">
      <c r="A39" s="425"/>
      <c r="B39" s="425"/>
      <c r="C39" s="426"/>
      <c r="D39" s="426"/>
      <c r="E39" s="426"/>
      <c r="F39" s="426"/>
      <c r="G39" s="426"/>
      <c r="H39" s="426"/>
      <c r="I39" s="430"/>
      <c r="J39" s="431"/>
      <c r="K39" s="431"/>
      <c r="L39" s="431"/>
      <c r="M39" s="432"/>
      <c r="N39" s="435"/>
      <c r="O39" s="436"/>
      <c r="P39" s="436"/>
      <c r="Q39" s="246"/>
      <c r="R39" s="402">
        <v>2027</v>
      </c>
      <c r="S39" s="403"/>
      <c r="T39" s="56" t="s">
        <v>8</v>
      </c>
      <c r="U39" s="87">
        <v>9</v>
      </c>
      <c r="V39" s="56" t="s">
        <v>7</v>
      </c>
      <c r="W39" s="57" t="s">
        <v>6</v>
      </c>
      <c r="X39" s="399"/>
      <c r="Y39" s="400"/>
      <c r="Z39" s="401"/>
    </row>
    <row r="40" spans="1:38" s="19" customFormat="1" ht="18" customHeight="1">
      <c r="A40" s="404" t="s">
        <v>173</v>
      </c>
      <c r="B40" s="404"/>
      <c r="C40" s="404"/>
      <c r="D40" s="404"/>
      <c r="E40" s="404"/>
      <c r="F40" s="404"/>
      <c r="G40" s="404"/>
      <c r="H40" s="404"/>
      <c r="I40" s="405"/>
      <c r="J40" s="406"/>
      <c r="K40" s="406"/>
      <c r="L40" s="406"/>
      <c r="M40" s="407"/>
      <c r="N40" s="411"/>
      <c r="O40" s="412"/>
      <c r="P40" s="412"/>
      <c r="Q40" s="245" t="s">
        <v>13</v>
      </c>
      <c r="R40" s="415"/>
      <c r="S40" s="416"/>
      <c r="T40" s="53" t="s">
        <v>8</v>
      </c>
      <c r="U40" s="52"/>
      <c r="V40" s="53" t="s">
        <v>7</v>
      </c>
      <c r="W40" s="54" t="s">
        <v>9</v>
      </c>
      <c r="X40" s="417" t="s">
        <v>173</v>
      </c>
      <c r="Y40" s="418"/>
      <c r="Z40" s="419"/>
    </row>
    <row r="41" spans="1:38" s="19" customFormat="1" ht="18" customHeight="1">
      <c r="A41" s="404"/>
      <c r="B41" s="404"/>
      <c r="C41" s="404"/>
      <c r="D41" s="404"/>
      <c r="E41" s="404"/>
      <c r="F41" s="404"/>
      <c r="G41" s="404"/>
      <c r="H41" s="404"/>
      <c r="I41" s="408"/>
      <c r="J41" s="409"/>
      <c r="K41" s="409"/>
      <c r="L41" s="409"/>
      <c r="M41" s="410"/>
      <c r="N41" s="413"/>
      <c r="O41" s="414"/>
      <c r="P41" s="414"/>
      <c r="Q41" s="246"/>
      <c r="R41" s="423"/>
      <c r="S41" s="424"/>
      <c r="T41" s="56" t="s">
        <v>8</v>
      </c>
      <c r="U41" s="55"/>
      <c r="V41" s="56" t="s">
        <v>7</v>
      </c>
      <c r="W41" s="57" t="s">
        <v>6</v>
      </c>
      <c r="X41" s="420"/>
      <c r="Y41" s="421"/>
      <c r="Z41" s="422"/>
    </row>
    <row r="42" spans="1:38" s="19" customFormat="1" ht="18" customHeight="1">
      <c r="A42" s="404" t="s">
        <v>173</v>
      </c>
      <c r="B42" s="404"/>
      <c r="C42" s="404"/>
      <c r="D42" s="404"/>
      <c r="E42" s="404"/>
      <c r="F42" s="404"/>
      <c r="G42" s="404"/>
      <c r="H42" s="404"/>
      <c r="I42" s="405"/>
      <c r="J42" s="406"/>
      <c r="K42" s="406"/>
      <c r="L42" s="406"/>
      <c r="M42" s="407"/>
      <c r="N42" s="411"/>
      <c r="O42" s="412"/>
      <c r="P42" s="412"/>
      <c r="Q42" s="245" t="s">
        <v>13</v>
      </c>
      <c r="R42" s="439"/>
      <c r="S42" s="440"/>
      <c r="T42" s="59" t="s">
        <v>8</v>
      </c>
      <c r="U42" s="58"/>
      <c r="V42" s="59" t="s">
        <v>7</v>
      </c>
      <c r="W42" s="60" t="s">
        <v>9</v>
      </c>
      <c r="X42" s="417" t="s">
        <v>173</v>
      </c>
      <c r="Y42" s="418"/>
      <c r="Z42" s="419"/>
    </row>
    <row r="43" spans="1:38" s="19" customFormat="1" ht="18" customHeight="1">
      <c r="A43" s="404"/>
      <c r="B43" s="404"/>
      <c r="C43" s="404"/>
      <c r="D43" s="404"/>
      <c r="E43" s="404"/>
      <c r="F43" s="404"/>
      <c r="G43" s="404"/>
      <c r="H43" s="404"/>
      <c r="I43" s="408"/>
      <c r="J43" s="409"/>
      <c r="K43" s="409"/>
      <c r="L43" s="409"/>
      <c r="M43" s="410"/>
      <c r="N43" s="413"/>
      <c r="O43" s="414"/>
      <c r="P43" s="414"/>
      <c r="Q43" s="246"/>
      <c r="R43" s="423"/>
      <c r="S43" s="424"/>
      <c r="T43" s="56" t="s">
        <v>8</v>
      </c>
      <c r="U43" s="55"/>
      <c r="V43" s="56" t="s">
        <v>7</v>
      </c>
      <c r="W43" s="57" t="s">
        <v>6</v>
      </c>
      <c r="X43" s="420"/>
      <c r="Y43" s="421"/>
      <c r="Z43" s="422"/>
    </row>
    <row r="44" spans="1:38" ht="18" customHeight="1">
      <c r="A44" s="404" t="s">
        <v>173</v>
      </c>
      <c r="B44" s="404"/>
      <c r="C44" s="404"/>
      <c r="D44" s="404"/>
      <c r="E44" s="404"/>
      <c r="F44" s="404"/>
      <c r="G44" s="404"/>
      <c r="H44" s="404"/>
      <c r="I44" s="405"/>
      <c r="J44" s="406"/>
      <c r="K44" s="406"/>
      <c r="L44" s="406"/>
      <c r="M44" s="407"/>
      <c r="N44" s="411"/>
      <c r="O44" s="412"/>
      <c r="P44" s="412"/>
      <c r="Q44" s="245" t="s">
        <v>13</v>
      </c>
      <c r="R44" s="439"/>
      <c r="S44" s="440"/>
      <c r="T44" s="59" t="s">
        <v>8</v>
      </c>
      <c r="U44" s="58"/>
      <c r="V44" s="59" t="s">
        <v>7</v>
      </c>
      <c r="W44" s="60" t="s">
        <v>9</v>
      </c>
      <c r="X44" s="417" t="s">
        <v>173</v>
      </c>
      <c r="Y44" s="418"/>
      <c r="Z44" s="419"/>
    </row>
    <row r="45" spans="1:38" ht="18" customHeight="1">
      <c r="A45" s="404"/>
      <c r="B45" s="404"/>
      <c r="C45" s="404"/>
      <c r="D45" s="404"/>
      <c r="E45" s="404"/>
      <c r="F45" s="404"/>
      <c r="G45" s="404"/>
      <c r="H45" s="404"/>
      <c r="I45" s="408"/>
      <c r="J45" s="409"/>
      <c r="K45" s="409"/>
      <c r="L45" s="409"/>
      <c r="M45" s="410"/>
      <c r="N45" s="413"/>
      <c r="O45" s="414"/>
      <c r="P45" s="414"/>
      <c r="Q45" s="246"/>
      <c r="R45" s="423"/>
      <c r="S45" s="424"/>
      <c r="T45" s="56" t="s">
        <v>8</v>
      </c>
      <c r="U45" s="55"/>
      <c r="V45" s="56" t="s">
        <v>7</v>
      </c>
      <c r="W45" s="57" t="s">
        <v>6</v>
      </c>
      <c r="X45" s="420"/>
      <c r="Y45" s="421"/>
      <c r="Z45" s="422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223" t="s">
        <v>239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04" t="s">
        <v>12</v>
      </c>
      <c r="B48" s="205"/>
      <c r="C48" s="204" t="s">
        <v>147</v>
      </c>
      <c r="D48" s="220"/>
      <c r="E48" s="220"/>
      <c r="F48" s="220"/>
      <c r="G48" s="220"/>
      <c r="H48" s="220"/>
      <c r="I48" s="220"/>
      <c r="J48" s="220"/>
      <c r="K48" s="221"/>
      <c r="L48" s="222" t="s">
        <v>11</v>
      </c>
      <c r="M48" s="220"/>
      <c r="N48" s="220"/>
      <c r="O48" s="220"/>
      <c r="P48" s="220"/>
      <c r="Q48" s="220"/>
      <c r="R48" s="220"/>
      <c r="S48" s="220"/>
      <c r="T48" s="221"/>
      <c r="U48" s="203" t="s">
        <v>10</v>
      </c>
      <c r="V48" s="203"/>
      <c r="W48" s="203"/>
      <c r="X48" s="203"/>
      <c r="Y48" s="203"/>
      <c r="Z48" s="203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441" t="s">
        <v>39</v>
      </c>
      <c r="B49" s="442"/>
      <c r="C49" s="443" t="s">
        <v>251</v>
      </c>
      <c r="D49" s="444"/>
      <c r="E49" s="444"/>
      <c r="F49" s="444"/>
      <c r="G49" s="444"/>
      <c r="H49" s="444"/>
      <c r="I49" s="444"/>
      <c r="J49" s="444"/>
      <c r="K49" s="445"/>
      <c r="L49" s="449"/>
      <c r="M49" s="450"/>
      <c r="N49" s="450"/>
      <c r="O49" s="450"/>
      <c r="P49" s="450"/>
      <c r="Q49" s="450"/>
      <c r="R49" s="450"/>
      <c r="S49" s="450"/>
      <c r="T49" s="451"/>
      <c r="U49" s="455">
        <v>2017</v>
      </c>
      <c r="V49" s="456"/>
      <c r="W49" s="66" t="s">
        <v>8</v>
      </c>
      <c r="X49" s="88">
        <v>4</v>
      </c>
      <c r="Y49" s="68" t="s">
        <v>7</v>
      </c>
      <c r="Z49" s="69" t="s">
        <v>9</v>
      </c>
    </row>
    <row r="50" spans="1:38" ht="18" customHeight="1">
      <c r="A50" s="441"/>
      <c r="B50" s="442"/>
      <c r="C50" s="446"/>
      <c r="D50" s="447"/>
      <c r="E50" s="447"/>
      <c r="F50" s="447"/>
      <c r="G50" s="447"/>
      <c r="H50" s="447"/>
      <c r="I50" s="447"/>
      <c r="J50" s="447"/>
      <c r="K50" s="448"/>
      <c r="L50" s="452"/>
      <c r="M50" s="453"/>
      <c r="N50" s="453"/>
      <c r="O50" s="453"/>
      <c r="P50" s="453"/>
      <c r="Q50" s="453"/>
      <c r="R50" s="453"/>
      <c r="S50" s="453"/>
      <c r="T50" s="454"/>
      <c r="U50" s="457">
        <v>2020</v>
      </c>
      <c r="V50" s="458"/>
      <c r="W50" s="70" t="s">
        <v>8</v>
      </c>
      <c r="X50" s="89">
        <v>3</v>
      </c>
      <c r="Y50" s="72" t="s">
        <v>7</v>
      </c>
      <c r="Z50" s="73" t="s">
        <v>6</v>
      </c>
    </row>
    <row r="51" spans="1:38" ht="18" customHeight="1">
      <c r="A51" s="441" t="s">
        <v>39</v>
      </c>
      <c r="B51" s="442"/>
      <c r="C51" s="443" t="s">
        <v>252</v>
      </c>
      <c r="D51" s="444"/>
      <c r="E51" s="444"/>
      <c r="F51" s="444"/>
      <c r="G51" s="444"/>
      <c r="H51" s="444"/>
      <c r="I51" s="444"/>
      <c r="J51" s="444"/>
      <c r="K51" s="445"/>
      <c r="L51" s="449" t="s">
        <v>238</v>
      </c>
      <c r="M51" s="450"/>
      <c r="N51" s="450"/>
      <c r="O51" s="450"/>
      <c r="P51" s="450"/>
      <c r="Q51" s="450"/>
      <c r="R51" s="450"/>
      <c r="S51" s="450"/>
      <c r="T51" s="451"/>
      <c r="U51" s="455">
        <v>2020</v>
      </c>
      <c r="V51" s="456"/>
      <c r="W51" s="66" t="s">
        <v>8</v>
      </c>
      <c r="X51" s="88">
        <v>4</v>
      </c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441"/>
      <c r="B52" s="442"/>
      <c r="C52" s="446"/>
      <c r="D52" s="447"/>
      <c r="E52" s="447"/>
      <c r="F52" s="447"/>
      <c r="G52" s="447"/>
      <c r="H52" s="447"/>
      <c r="I52" s="447"/>
      <c r="J52" s="447"/>
      <c r="K52" s="448"/>
      <c r="L52" s="452"/>
      <c r="M52" s="453"/>
      <c r="N52" s="453"/>
      <c r="O52" s="453"/>
      <c r="P52" s="453"/>
      <c r="Q52" s="453"/>
      <c r="R52" s="453"/>
      <c r="S52" s="453"/>
      <c r="T52" s="454"/>
      <c r="U52" s="457">
        <v>2024</v>
      </c>
      <c r="V52" s="458"/>
      <c r="W52" s="70" t="s">
        <v>8</v>
      </c>
      <c r="X52" s="89">
        <v>3</v>
      </c>
      <c r="Y52" s="72" t="s">
        <v>7</v>
      </c>
      <c r="Z52" s="73" t="s">
        <v>6</v>
      </c>
    </row>
    <row r="53" spans="1:38" ht="18" customHeight="1">
      <c r="A53" s="441" t="s">
        <v>39</v>
      </c>
      <c r="B53" s="442"/>
      <c r="C53" s="443" t="s">
        <v>253</v>
      </c>
      <c r="D53" s="444"/>
      <c r="E53" s="444"/>
      <c r="F53" s="444"/>
      <c r="G53" s="444"/>
      <c r="H53" s="444"/>
      <c r="I53" s="444"/>
      <c r="J53" s="444"/>
      <c r="K53" s="445"/>
      <c r="L53" s="449" t="s">
        <v>250</v>
      </c>
      <c r="M53" s="450"/>
      <c r="N53" s="450"/>
      <c r="O53" s="450"/>
      <c r="P53" s="450"/>
      <c r="Q53" s="450"/>
      <c r="R53" s="450"/>
      <c r="S53" s="450"/>
      <c r="T53" s="451"/>
      <c r="U53" s="455">
        <v>2025</v>
      </c>
      <c r="V53" s="456"/>
      <c r="W53" s="66" t="s">
        <v>8</v>
      </c>
      <c r="X53" s="88">
        <v>4</v>
      </c>
      <c r="Y53" s="68" t="s">
        <v>7</v>
      </c>
      <c r="Z53" s="69" t="s">
        <v>9</v>
      </c>
    </row>
    <row r="54" spans="1:38" ht="18" customHeight="1">
      <c r="A54" s="441"/>
      <c r="B54" s="442"/>
      <c r="C54" s="446"/>
      <c r="D54" s="447"/>
      <c r="E54" s="447"/>
      <c r="F54" s="447"/>
      <c r="G54" s="447"/>
      <c r="H54" s="447"/>
      <c r="I54" s="447"/>
      <c r="J54" s="447"/>
      <c r="K54" s="448"/>
      <c r="L54" s="452"/>
      <c r="M54" s="453"/>
      <c r="N54" s="453"/>
      <c r="O54" s="453"/>
      <c r="P54" s="453"/>
      <c r="Q54" s="453"/>
      <c r="R54" s="453"/>
      <c r="S54" s="453"/>
      <c r="T54" s="454"/>
      <c r="U54" s="459"/>
      <c r="V54" s="460"/>
      <c r="W54" s="70" t="s">
        <v>8</v>
      </c>
      <c r="X54" s="71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470" t="s">
        <v>173</v>
      </c>
      <c r="B55" s="471"/>
      <c r="C55" s="472"/>
      <c r="D55" s="473"/>
      <c r="E55" s="473"/>
      <c r="F55" s="473"/>
      <c r="G55" s="473"/>
      <c r="H55" s="473"/>
      <c r="I55" s="473"/>
      <c r="J55" s="473"/>
      <c r="K55" s="474"/>
      <c r="L55" s="478"/>
      <c r="M55" s="479"/>
      <c r="N55" s="479"/>
      <c r="O55" s="479"/>
      <c r="P55" s="479"/>
      <c r="Q55" s="479"/>
      <c r="R55" s="479"/>
      <c r="S55" s="479"/>
      <c r="T55" s="480"/>
      <c r="U55" s="484"/>
      <c r="V55" s="485"/>
      <c r="W55" s="66" t="s">
        <v>8</v>
      </c>
      <c r="X55" s="67"/>
      <c r="Y55" s="68" t="s">
        <v>7</v>
      </c>
      <c r="Z55" s="69" t="s">
        <v>9</v>
      </c>
    </row>
    <row r="56" spans="1:38" ht="18" customHeight="1">
      <c r="A56" s="470"/>
      <c r="B56" s="471"/>
      <c r="C56" s="475"/>
      <c r="D56" s="476"/>
      <c r="E56" s="476"/>
      <c r="F56" s="476"/>
      <c r="G56" s="476"/>
      <c r="H56" s="476"/>
      <c r="I56" s="476"/>
      <c r="J56" s="476"/>
      <c r="K56" s="477"/>
      <c r="L56" s="481"/>
      <c r="M56" s="482"/>
      <c r="N56" s="482"/>
      <c r="O56" s="482"/>
      <c r="P56" s="482"/>
      <c r="Q56" s="482"/>
      <c r="R56" s="482"/>
      <c r="S56" s="482"/>
      <c r="T56" s="483"/>
      <c r="U56" s="459"/>
      <c r="V56" s="460"/>
      <c r="W56" s="70" t="s">
        <v>8</v>
      </c>
      <c r="X56" s="71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151</v>
      </c>
    </row>
    <row r="59" spans="1:38" ht="18" customHeight="1">
      <c r="A59" s="14" t="s">
        <v>152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274" t="s">
        <v>153</v>
      </c>
      <c r="B60" s="275"/>
      <c r="C60" s="275"/>
      <c r="D60" s="486" t="s">
        <v>203</v>
      </c>
      <c r="E60" s="486"/>
      <c r="F60" s="486"/>
      <c r="G60" s="486"/>
      <c r="H60" s="486"/>
      <c r="I60" s="486"/>
      <c r="J60" s="486"/>
      <c r="K60" s="486"/>
      <c r="L60" s="486"/>
      <c r="M60" s="486"/>
      <c r="N60" s="486"/>
      <c r="O60" s="486"/>
      <c r="P60" s="486"/>
      <c r="Q60" s="486"/>
      <c r="R60" s="486"/>
      <c r="S60" s="486"/>
      <c r="T60" s="486"/>
      <c r="U60" s="486"/>
      <c r="V60" s="486"/>
      <c r="W60" s="486"/>
      <c r="X60" s="486"/>
      <c r="Y60" s="486"/>
      <c r="Z60" s="487"/>
    </row>
    <row r="61" spans="1:38" ht="24.75" customHeight="1">
      <c r="A61" s="114" t="s">
        <v>243</v>
      </c>
      <c r="B61" s="115"/>
      <c r="C61" s="115"/>
      <c r="D61" s="115"/>
      <c r="E61" s="115"/>
      <c r="F61" s="115"/>
      <c r="G61" s="115"/>
      <c r="H61" s="115"/>
      <c r="I61" s="488" t="s">
        <v>244</v>
      </c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</row>
    <row r="62" spans="1:38" ht="17.25" customHeight="1">
      <c r="A62" s="74" t="s">
        <v>118</v>
      </c>
      <c r="Z62" s="75"/>
    </row>
    <row r="63" spans="1:38" ht="200.1" customHeight="1">
      <c r="A63" s="461" t="s">
        <v>204</v>
      </c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3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295" t="s">
        <v>165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spans="1:26" ht="200.1" customHeight="1">
      <c r="A66" s="464" t="s">
        <v>205</v>
      </c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5"/>
      <c r="Q66" s="465"/>
      <c r="R66" s="465"/>
      <c r="S66" s="465"/>
      <c r="T66" s="465"/>
      <c r="U66" s="465"/>
      <c r="V66" s="465"/>
      <c r="W66" s="465"/>
      <c r="X66" s="465"/>
      <c r="Y66" s="465"/>
      <c r="Z66" s="466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154</v>
      </c>
    </row>
    <row r="69" spans="1:26" ht="200.1" customHeight="1">
      <c r="A69" s="467" t="s">
        <v>167</v>
      </c>
      <c r="B69" s="468"/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9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155</v>
      </c>
    </row>
    <row r="72" spans="1:26" ht="200.1" customHeight="1">
      <c r="A72" s="467" t="s">
        <v>261</v>
      </c>
      <c r="B72" s="468"/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  <c r="T72" s="468"/>
      <c r="U72" s="468"/>
      <c r="V72" s="468"/>
      <c r="W72" s="468"/>
      <c r="X72" s="468"/>
      <c r="Y72" s="468"/>
      <c r="Z72" s="469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40" t="s">
        <v>46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63:Z63"/>
    <mergeCell ref="A65:Z65"/>
    <mergeCell ref="A66:Z66"/>
    <mergeCell ref="A69:Z69"/>
    <mergeCell ref="A72:Z72"/>
    <mergeCell ref="A76:Z76"/>
    <mergeCell ref="A55:B56"/>
    <mergeCell ref="C55:K56"/>
    <mergeCell ref="L55:T56"/>
    <mergeCell ref="U55:V55"/>
    <mergeCell ref="U56:V56"/>
    <mergeCell ref="A60:C60"/>
    <mergeCell ref="D60:Z60"/>
    <mergeCell ref="A61:H61"/>
    <mergeCell ref="I61:Z61"/>
    <mergeCell ref="A51:B52"/>
    <mergeCell ref="C51:K52"/>
    <mergeCell ref="L51:T52"/>
    <mergeCell ref="U51:V51"/>
    <mergeCell ref="U52:V52"/>
    <mergeCell ref="A53:B54"/>
    <mergeCell ref="C53:K54"/>
    <mergeCell ref="L53:T54"/>
    <mergeCell ref="U53:V53"/>
    <mergeCell ref="U54:V54"/>
    <mergeCell ref="A47:Z47"/>
    <mergeCell ref="A48:B48"/>
    <mergeCell ref="C48:K48"/>
    <mergeCell ref="L48:T48"/>
    <mergeCell ref="U48:Z48"/>
    <mergeCell ref="A49:B50"/>
    <mergeCell ref="C49:K50"/>
    <mergeCell ref="L49:T50"/>
    <mergeCell ref="U49:V49"/>
    <mergeCell ref="U50:V50"/>
    <mergeCell ref="X42:Z43"/>
    <mergeCell ref="R43:S43"/>
    <mergeCell ref="A44:B45"/>
    <mergeCell ref="C44:H45"/>
    <mergeCell ref="I44:M45"/>
    <mergeCell ref="N44:P45"/>
    <mergeCell ref="Q44:Q45"/>
    <mergeCell ref="R44:S44"/>
    <mergeCell ref="X44:Z45"/>
    <mergeCell ref="R45:S45"/>
    <mergeCell ref="A42:B43"/>
    <mergeCell ref="C42:H43"/>
    <mergeCell ref="I42:M43"/>
    <mergeCell ref="N42:P43"/>
    <mergeCell ref="Q42:Q43"/>
    <mergeCell ref="R42:S42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A34:G34"/>
    <mergeCell ref="H34:Y34"/>
    <mergeCell ref="A36:Z36"/>
    <mergeCell ref="A37:B37"/>
    <mergeCell ref="C37:H37"/>
    <mergeCell ref="I37:M37"/>
    <mergeCell ref="N37:Q37"/>
    <mergeCell ref="R37:W37"/>
    <mergeCell ref="X37:Z37"/>
    <mergeCell ref="A32:G32"/>
    <mergeCell ref="H32:L32"/>
    <mergeCell ref="N32:T32"/>
    <mergeCell ref="U32:Y32"/>
    <mergeCell ref="A33:G33"/>
    <mergeCell ref="H33:L33"/>
    <mergeCell ref="N33:T33"/>
    <mergeCell ref="U33:Y33"/>
    <mergeCell ref="A30:G30"/>
    <mergeCell ref="H30:L30"/>
    <mergeCell ref="N30:T30"/>
    <mergeCell ref="U30:Y30"/>
    <mergeCell ref="A31:G31"/>
    <mergeCell ref="H31:L31"/>
    <mergeCell ref="N31:T31"/>
    <mergeCell ref="U31:Y31"/>
    <mergeCell ref="A28:G28"/>
    <mergeCell ref="H28:L28"/>
    <mergeCell ref="N28:T28"/>
    <mergeCell ref="U28:Y28"/>
    <mergeCell ref="A29:G29"/>
    <mergeCell ref="H29:L29"/>
    <mergeCell ref="N29:T29"/>
    <mergeCell ref="U29:Y29"/>
    <mergeCell ref="A26:M26"/>
    <mergeCell ref="N26:Z26"/>
    <mergeCell ref="A27:G27"/>
    <mergeCell ref="H27:L27"/>
    <mergeCell ref="N27:T27"/>
    <mergeCell ref="U27:Y27"/>
    <mergeCell ref="A20:C23"/>
    <mergeCell ref="D20:K20"/>
    <mergeCell ref="L20:S20"/>
    <mergeCell ref="T20:Z20"/>
    <mergeCell ref="D21:K21"/>
    <mergeCell ref="L21:S21"/>
    <mergeCell ref="T21:Z21"/>
    <mergeCell ref="D22:H22"/>
    <mergeCell ref="I22:L22"/>
    <mergeCell ref="M22:S22"/>
    <mergeCell ref="T22:Z22"/>
    <mergeCell ref="D23:H23"/>
    <mergeCell ref="I23:J23"/>
    <mergeCell ref="K23:L23"/>
    <mergeCell ref="M23:O23"/>
    <mergeCell ref="Q23:R23"/>
    <mergeCell ref="T23:V23"/>
    <mergeCell ref="X23:Y23"/>
    <mergeCell ref="D17:J17"/>
    <mergeCell ref="K17:L17"/>
    <mergeCell ref="M17:N17"/>
    <mergeCell ref="O17:Q17"/>
    <mergeCell ref="U17:W17"/>
    <mergeCell ref="A14:C19"/>
    <mergeCell ref="D14:H14"/>
    <mergeCell ref="I14:N14"/>
    <mergeCell ref="O14:T14"/>
    <mergeCell ref="U14:Z14"/>
    <mergeCell ref="D15:H15"/>
    <mergeCell ref="I15:N15"/>
    <mergeCell ref="O15:T15"/>
    <mergeCell ref="U15:Z15"/>
    <mergeCell ref="D16:J16"/>
    <mergeCell ref="R19:Z19"/>
    <mergeCell ref="E18:H18"/>
    <mergeCell ref="J18:L18"/>
    <mergeCell ref="N18:P18"/>
    <mergeCell ref="R18:Z18"/>
    <mergeCell ref="A12:C12"/>
    <mergeCell ref="D12:F12"/>
    <mergeCell ref="T12:Z12"/>
    <mergeCell ref="A13:C13"/>
    <mergeCell ref="D13:I13"/>
    <mergeCell ref="J13:R13"/>
    <mergeCell ref="S13:Z13"/>
    <mergeCell ref="K16:N16"/>
    <mergeCell ref="O16:T16"/>
    <mergeCell ref="U16:Z16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D11:F11"/>
    <mergeCell ref="G11:V11"/>
  </mergeCells>
  <phoneticPr fontId="1"/>
  <dataValidations count="2">
    <dataValidation type="list" showInputMessage="1" showErrorMessage="1" sqref="I18:I19 D18:D19" xr:uid="{9BF5CC04-9F6B-4707-8B01-B6B30A4C4E6F}">
      <formula1>"　,✔"</formula1>
    </dataValidation>
    <dataValidation type="list" allowBlank="1" showInputMessage="1" showErrorMessage="1" sqref="BC2" xr:uid="{B38ECAA8-A788-40CE-AD25-C8C9A5E44F40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5F34D8B-026C-427E-8D8E-246B02D9A0D3}">
          <x14:formula1>
            <xm:f>リスト!$A$2:$A$9</xm:f>
          </x14:formula1>
          <xm:sqref>D17:J17</xm:sqref>
        </x14:dataValidation>
        <x14:dataValidation type="list" allowBlank="1" showInputMessage="1" showErrorMessage="1" xr:uid="{CC2C8288-29A8-4C5F-9DB2-73EFA2A5B624}">
          <x14:formula1>
            <xm:f>リスト!$M$17:$M$19</xm:f>
          </x14:formula1>
          <xm:sqref>D13:I13</xm:sqref>
        </x14:dataValidation>
        <x14:dataValidation type="list" allowBlank="1" showInputMessage="1" showErrorMessage="1" xr:uid="{52CA993C-96C3-4E05-86EF-814E41F0E180}">
          <x14:formula1>
            <xm:f>リスト!$O$2:$O$5</xm:f>
          </x14:formula1>
          <xm:sqref>T12:Z12</xm:sqref>
        </x14:dataValidation>
        <x14:dataValidation type="list" allowBlank="1" showInputMessage="1" showErrorMessage="1" errorTitle="リストから選択してください。" xr:uid="{1C32179E-6B71-4709-A51B-19C3C7C1A214}">
          <x14:formula1>
            <xm:f>リスト!$A$2:$A$9</xm:f>
          </x14:formula1>
          <xm:sqref>D23</xm:sqref>
        </x14:dataValidation>
        <x14:dataValidation type="list" allowBlank="1" showInputMessage="1" showErrorMessage="1" xr:uid="{D26DF11B-2FCD-412A-ADF0-95C93268220E}">
          <x14:formula1>
            <xm:f>リスト!$Q$2:$Q$4</xm:f>
          </x14:formula1>
          <xm:sqref>A38:B45</xm:sqref>
        </x14:dataValidation>
        <x14:dataValidation type="list" allowBlank="1" showInputMessage="1" showErrorMessage="1" xr:uid="{95ADC389-430F-411C-A908-F8E49892F042}">
          <x14:formula1>
            <xm:f>リスト!$G$2:$G$5</xm:f>
          </x14:formula1>
          <xm:sqref>X38:Z45</xm:sqref>
        </x14:dataValidation>
        <x14:dataValidation type="list" allowBlank="1" showInputMessage="1" showErrorMessage="1" xr:uid="{FE6379EE-8BBC-41EC-AB65-D1CEC0060598}">
          <x14:formula1>
            <xm:f>リスト!$J$2:$J$4</xm:f>
          </x14:formula1>
          <xm:sqref>A49:B56</xm:sqref>
        </x14:dataValidation>
        <x14:dataValidation type="list" allowBlank="1" showInputMessage="1" showErrorMessage="1" xr:uid="{2EE4A4AA-EE8D-4487-A476-CA29E920A179}">
          <x14:formula1>
            <xm:f>リスト!$G$3:$G$5</xm:f>
          </x14:formula1>
          <xm:sqref>Y57:Z57 X71:Z71 X46:Z46 X68:Z69</xm:sqref>
        </x14:dataValidation>
        <x14:dataValidation type="list" allowBlank="1" showInputMessage="1" showErrorMessage="1" xr:uid="{D523C1E1-2B63-4AA1-9DF7-860229A5EDCF}">
          <x14:formula1>
            <xm:f>リスト!$S$2:$S$89</xm:f>
          </x14:formula1>
          <xm:sqref>D12:F12</xm:sqref>
        </x14:dataValidation>
        <x14:dataValidation type="list" allowBlank="1" showInputMessage="1" showErrorMessage="1" xr:uid="{9A952779-4B1A-4FCB-8C73-8ABB7F7F15B8}">
          <x14:formula1>
            <xm:f>リスト!$U$2:$U$12</xm:f>
          </x14:formula1>
          <xm:sqref>U17:W17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U89"/>
  <sheetViews>
    <sheetView workbookViewId="0">
      <selection activeCell="D32" sqref="D32"/>
    </sheetView>
  </sheetViews>
  <sheetFormatPr defaultColWidth="9" defaultRowHeight="13.5"/>
  <cols>
    <col min="1" max="1" width="26.625" style="1" customWidth="1"/>
    <col min="2" max="2" width="13.12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1">
      <c r="A1" s="2" t="s">
        <v>21</v>
      </c>
      <c r="D1" s="2" t="s">
        <v>23</v>
      </c>
      <c r="G1" s="2" t="s">
        <v>28</v>
      </c>
      <c r="J1" s="2" t="s">
        <v>38</v>
      </c>
      <c r="M1" s="2" t="s">
        <v>42</v>
      </c>
      <c r="O1" s="2" t="s">
        <v>115</v>
      </c>
      <c r="Q1" s="2" t="s">
        <v>132</v>
      </c>
      <c r="S1" s="2" t="s">
        <v>172</v>
      </c>
      <c r="U1" s="2" t="s">
        <v>186</v>
      </c>
    </row>
    <row r="2" spans="1:21" ht="15.75" customHeight="1">
      <c r="A2" s="35" t="s">
        <v>187</v>
      </c>
      <c r="D2" s="35" t="s">
        <v>187</v>
      </c>
      <c r="G2" s="35" t="s">
        <v>187</v>
      </c>
      <c r="J2" s="35" t="s">
        <v>187</v>
      </c>
      <c r="M2" s="3" t="s">
        <v>43</v>
      </c>
      <c r="O2" s="35" t="s">
        <v>187</v>
      </c>
      <c r="Q2" s="35" t="s">
        <v>187</v>
      </c>
      <c r="S2" s="35" t="s">
        <v>187</v>
      </c>
      <c r="U2" s="35" t="s">
        <v>187</v>
      </c>
    </row>
    <row r="3" spans="1:21" ht="15.75" customHeight="1">
      <c r="A3" s="3" t="s">
        <v>114</v>
      </c>
      <c r="D3" s="3" t="s">
        <v>25</v>
      </c>
      <c r="G3" s="3" t="s">
        <v>29</v>
      </c>
      <c r="J3" s="3" t="s">
        <v>39</v>
      </c>
      <c r="M3" s="4">
        <v>1</v>
      </c>
      <c r="O3" s="3" t="s">
        <v>32</v>
      </c>
      <c r="Q3" s="3" t="s">
        <v>133</v>
      </c>
      <c r="S3" s="3">
        <v>2009</v>
      </c>
      <c r="U3" s="3">
        <v>2026</v>
      </c>
    </row>
    <row r="4" spans="1:21">
      <c r="A4" s="3" t="s">
        <v>113</v>
      </c>
      <c r="D4" s="3" t="s">
        <v>26</v>
      </c>
      <c r="G4" s="3" t="s">
        <v>31</v>
      </c>
      <c r="J4" s="3" t="s">
        <v>40</v>
      </c>
      <c r="M4" s="4">
        <v>2</v>
      </c>
      <c r="O4" s="3" t="s">
        <v>116</v>
      </c>
      <c r="Q4" s="3" t="s">
        <v>148</v>
      </c>
      <c r="S4" s="3">
        <v>2008</v>
      </c>
      <c r="U4" s="3">
        <v>2027</v>
      </c>
    </row>
    <row r="5" spans="1:21" ht="19.5" customHeight="1">
      <c r="A5" s="3" t="s">
        <v>33</v>
      </c>
      <c r="D5" s="3" t="s">
        <v>27</v>
      </c>
      <c r="G5" s="3" t="s">
        <v>30</v>
      </c>
      <c r="M5" s="4">
        <v>3</v>
      </c>
      <c r="O5" s="3" t="s">
        <v>117</v>
      </c>
      <c r="S5" s="3">
        <v>2007</v>
      </c>
      <c r="U5" s="3">
        <v>2028</v>
      </c>
    </row>
    <row r="6" spans="1:21">
      <c r="A6" s="3" t="s">
        <v>112</v>
      </c>
      <c r="S6" s="3">
        <v>2006</v>
      </c>
      <c r="U6" s="3">
        <v>2029</v>
      </c>
    </row>
    <row r="7" spans="1:21">
      <c r="A7" s="3" t="s">
        <v>111</v>
      </c>
      <c r="S7" s="3">
        <v>2005</v>
      </c>
      <c r="U7" s="3">
        <v>2030</v>
      </c>
    </row>
    <row r="8" spans="1:21">
      <c r="A8" s="3" t="s">
        <v>107</v>
      </c>
      <c r="S8" s="3">
        <v>2004</v>
      </c>
      <c r="U8" s="3">
        <v>2031</v>
      </c>
    </row>
    <row r="9" spans="1:21">
      <c r="A9" s="3" t="s">
        <v>108</v>
      </c>
      <c r="S9" s="3">
        <v>2003</v>
      </c>
      <c r="U9" s="3">
        <v>2032</v>
      </c>
    </row>
    <row r="10" spans="1:21">
      <c r="A10" s="3"/>
      <c r="S10" s="3">
        <v>2002</v>
      </c>
      <c r="U10" s="3">
        <v>2033</v>
      </c>
    </row>
    <row r="11" spans="1:21">
      <c r="S11" s="3">
        <v>2001</v>
      </c>
      <c r="U11" s="3">
        <v>2034</v>
      </c>
    </row>
    <row r="12" spans="1:21">
      <c r="S12" s="3">
        <v>2000</v>
      </c>
      <c r="U12" s="3">
        <v>2035</v>
      </c>
    </row>
    <row r="13" spans="1:21">
      <c r="S13" s="3">
        <v>1999</v>
      </c>
      <c r="U13" s="3">
        <v>2036</v>
      </c>
    </row>
    <row r="14" spans="1:21">
      <c r="S14" s="3">
        <v>1998</v>
      </c>
    </row>
    <row r="15" spans="1:21">
      <c r="S15" s="3">
        <v>1997</v>
      </c>
    </row>
    <row r="16" spans="1:21">
      <c r="M16" s="2" t="s">
        <v>177</v>
      </c>
      <c r="S16" s="3">
        <v>1996</v>
      </c>
    </row>
    <row r="17" spans="1:19">
      <c r="A17" s="489" t="s">
        <v>188</v>
      </c>
      <c r="B17" s="490"/>
      <c r="D17" s="489" t="s">
        <v>189</v>
      </c>
      <c r="E17" s="490"/>
      <c r="G17" s="489" t="s">
        <v>190</v>
      </c>
      <c r="H17" s="490"/>
      <c r="M17" s="35" t="s">
        <v>187</v>
      </c>
      <c r="S17" s="3">
        <v>1995</v>
      </c>
    </row>
    <row r="18" spans="1:19">
      <c r="A18" s="36" t="s">
        <v>191</v>
      </c>
      <c r="B18" s="36" t="str">
        <f>'願書（様式1）'!D12&amp;"/"&amp;'願書（様式1）'!H12&amp;"/"&amp;'願書（様式1）'!J12</f>
        <v>ここをクリック▼//</v>
      </c>
      <c r="D18" s="36" t="s">
        <v>179</v>
      </c>
      <c r="E18" s="36"/>
      <c r="G18" s="36" t="s">
        <v>192</v>
      </c>
      <c r="H18" s="37"/>
      <c r="M18" s="3" t="s">
        <v>193</v>
      </c>
      <c r="S18" s="3">
        <v>1994</v>
      </c>
    </row>
    <row r="19" spans="1:19">
      <c r="A19" s="36" t="s">
        <v>194</v>
      </c>
      <c r="B19" s="38">
        <v>46296</v>
      </c>
      <c r="D19" s="36" t="s">
        <v>195</v>
      </c>
      <c r="E19" s="38"/>
      <c r="G19" s="36" t="s">
        <v>196</v>
      </c>
      <c r="H19" s="37">
        <f>IFERROR(E20,0)</f>
        <v>1</v>
      </c>
      <c r="M19" s="3" t="s">
        <v>197</v>
      </c>
      <c r="S19" s="3">
        <v>1993</v>
      </c>
    </row>
    <row r="20" spans="1:19">
      <c r="A20" s="36" t="s">
        <v>198</v>
      </c>
      <c r="B20" s="36" t="e">
        <f>DATEDIF(B18,B19,"Y")</f>
        <v>#VALUE!</v>
      </c>
      <c r="D20" s="36" t="s">
        <v>199</v>
      </c>
      <c r="E20" s="36">
        <f>DATEDIF(E18,E19,"m")+1</f>
        <v>1</v>
      </c>
      <c r="G20" s="36" t="s">
        <v>200</v>
      </c>
      <c r="H20" s="37" t="str">
        <f>IF(H18=H19,"","★")</f>
        <v>★</v>
      </c>
      <c r="S20" s="3">
        <v>1992</v>
      </c>
    </row>
    <row r="21" spans="1:19">
      <c r="A21" s="36" t="s">
        <v>200</v>
      </c>
      <c r="B21" s="37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98"/>
  <sheetViews>
    <sheetView topLeftCell="A25" workbookViewId="0">
      <selection activeCell="F22" sqref="F22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135</v>
      </c>
      <c r="B1" s="12">
        <f>'願書（様式1）'!G9</f>
        <v>0</v>
      </c>
    </row>
    <row r="2" spans="1:2">
      <c r="A2" s="12" t="s">
        <v>134</v>
      </c>
      <c r="B2" s="12">
        <f>'願書（様式1）'!G11</f>
        <v>0</v>
      </c>
    </row>
    <row r="3" spans="1:2">
      <c r="A3" s="12" t="s">
        <v>136</v>
      </c>
      <c r="B3" s="12">
        <f>'願書（様式1）'!G10</f>
        <v>0</v>
      </c>
    </row>
    <row r="4" spans="1:2">
      <c r="A4" s="12" t="s">
        <v>226</v>
      </c>
      <c r="B4" s="12">
        <f>'願書（様式1）'!D15</f>
        <v>0</v>
      </c>
    </row>
    <row r="5" spans="1:2">
      <c r="A5" s="12" t="s">
        <v>207</v>
      </c>
      <c r="B5" s="12">
        <f>'願書（様式1）'!I15</f>
        <v>0</v>
      </c>
    </row>
    <row r="6" spans="1:2">
      <c r="A6" s="12" t="s">
        <v>208</v>
      </c>
      <c r="B6" s="12">
        <f>'願書（様式1）'!O15</f>
        <v>0</v>
      </c>
    </row>
    <row r="7" spans="1:2">
      <c r="A7" s="12" t="s">
        <v>209</v>
      </c>
      <c r="B7" s="12">
        <f>'願書（様式1）'!U15</f>
        <v>0</v>
      </c>
    </row>
    <row r="8" spans="1:2">
      <c r="A8" s="12" t="s">
        <v>210</v>
      </c>
      <c r="B8" s="12" t="str">
        <f>'願書（様式1）'!D17</f>
        <v>ここをクリック▼</v>
      </c>
    </row>
    <row r="9" spans="1:2">
      <c r="A9" s="12" t="s">
        <v>211</v>
      </c>
      <c r="B9" s="12">
        <f>'願書（様式1）'!K17</f>
        <v>0</v>
      </c>
    </row>
    <row r="10" spans="1:2">
      <c r="A10" s="12" t="s">
        <v>212</v>
      </c>
      <c r="B10" s="12" t="str">
        <f>'願書（様式1）'!O17&amp;"/"&amp;'願書（様式1）'!S17</f>
        <v>/</v>
      </c>
    </row>
    <row r="11" spans="1:2">
      <c r="A11" s="12" t="s">
        <v>216</v>
      </c>
      <c r="B11" s="12" t="str">
        <f>'願書（様式1）'!U17&amp;"/"&amp;'願書（様式1）'!Y17</f>
        <v>ここをクリック▼/</v>
      </c>
    </row>
    <row r="12" spans="1:2">
      <c r="A12" s="12" t="s">
        <v>245</v>
      </c>
      <c r="B12" s="12" t="str">
        <f>'願書（様式1）'!D18</f>
        <v>　</v>
      </c>
    </row>
    <row r="13" spans="1:2">
      <c r="A13" s="12" t="s">
        <v>240</v>
      </c>
      <c r="B13" s="12" t="str">
        <f>'願書（様式1）'!I18</f>
        <v>　</v>
      </c>
    </row>
    <row r="14" spans="1:2">
      <c r="A14" s="12" t="s">
        <v>246</v>
      </c>
      <c r="B14" s="12">
        <f>'願書（様式1）'!N18</f>
        <v>0</v>
      </c>
    </row>
    <row r="15" spans="1:2">
      <c r="A15" s="12" t="s">
        <v>213</v>
      </c>
      <c r="B15" s="12" t="str">
        <f>'願書（様式1）'!D19</f>
        <v>　</v>
      </c>
    </row>
    <row r="16" spans="1:2">
      <c r="A16" s="12" t="s">
        <v>214</v>
      </c>
      <c r="B16" s="12" t="str">
        <f>'願書（様式1）'!I19</f>
        <v>　</v>
      </c>
    </row>
    <row r="17" spans="1:3">
      <c r="A17" s="12" t="s">
        <v>215</v>
      </c>
      <c r="B17" s="12">
        <f>'願書（様式1）'!N19</f>
        <v>0</v>
      </c>
    </row>
    <row r="18" spans="1:3">
      <c r="A18" s="12" t="s">
        <v>217</v>
      </c>
      <c r="B18" s="12">
        <f>'願書（様式1）'!D21</f>
        <v>0</v>
      </c>
    </row>
    <row r="19" spans="1:3">
      <c r="A19" s="12" t="s">
        <v>218</v>
      </c>
      <c r="B19" s="12">
        <f>'願書（様式1）'!L21</f>
        <v>0</v>
      </c>
    </row>
    <row r="20" spans="1:3">
      <c r="A20" s="12" t="s">
        <v>219</v>
      </c>
      <c r="B20" s="12">
        <f>'願書（様式1）'!T21</f>
        <v>0</v>
      </c>
    </row>
    <row r="21" spans="1:3">
      <c r="A21" s="12" t="s">
        <v>220</v>
      </c>
      <c r="B21" s="12" t="str">
        <f>'願書（様式1）'!D23</f>
        <v>ここをクリック▼</v>
      </c>
    </row>
    <row r="22" spans="1:3">
      <c r="A22" s="12" t="s">
        <v>221</v>
      </c>
      <c r="B22" s="12">
        <f>'願書（様式1）'!I23</f>
        <v>0</v>
      </c>
    </row>
    <row r="23" spans="1:3">
      <c r="A23" s="12" t="s">
        <v>222</v>
      </c>
      <c r="B23" s="12" t="str">
        <f>'願書（様式1）'!M23&amp;"/"&amp;'願書（様式1）'!Q23</f>
        <v>/</v>
      </c>
    </row>
    <row r="24" spans="1:3">
      <c r="A24" s="12" t="s">
        <v>223</v>
      </c>
      <c r="B24" s="12" t="str">
        <f>'願書（様式1）'!T23&amp;"/"&amp;'願書（様式1）'!X23</f>
        <v>/</v>
      </c>
    </row>
    <row r="25" spans="1:3">
      <c r="A25" s="12" t="s">
        <v>50</v>
      </c>
      <c r="B25" s="12" t="str">
        <f>'願書（様式1）'!D13</f>
        <v>ここをクリック▼</v>
      </c>
    </row>
    <row r="26" spans="1:3">
      <c r="A26" s="12" t="s">
        <v>227</v>
      </c>
      <c r="B26" s="12">
        <f>'願書（様式1）'!S13</f>
        <v>0</v>
      </c>
    </row>
    <row r="27" spans="1:3">
      <c r="A27" s="12" t="s">
        <v>51</v>
      </c>
      <c r="B27" s="12" t="str">
        <f>'願書（様式1）'!D12&amp;"/"&amp;'願書（様式1）'!H12&amp;"/"&amp;'願書（様式1）'!J12</f>
        <v>ここをクリック▼//</v>
      </c>
    </row>
    <row r="28" spans="1:3">
      <c r="A28" s="12" t="s">
        <v>52</v>
      </c>
      <c r="B28" s="12" t="e">
        <f>DATEDIF(B27,C28,"Y")</f>
        <v>#VALUE!</v>
      </c>
      <c r="C28" s="5">
        <v>46113</v>
      </c>
    </row>
    <row r="29" spans="1:3">
      <c r="A29" s="12" t="s">
        <v>53</v>
      </c>
      <c r="B29" s="12" t="str">
        <f>'願書（様式1）'!T12</f>
        <v>ここをクリック▼</v>
      </c>
    </row>
    <row r="30" spans="1:3">
      <c r="A30" s="7" t="s">
        <v>54</v>
      </c>
      <c r="B30" s="8">
        <f>'願書（様式1）'!H27</f>
        <v>0</v>
      </c>
    </row>
    <row r="31" spans="1:3">
      <c r="A31" s="7" t="s">
        <v>55</v>
      </c>
      <c r="B31" s="8">
        <f>'願書（様式1）'!H28</f>
        <v>0</v>
      </c>
    </row>
    <row r="32" spans="1:3">
      <c r="A32" s="7" t="s">
        <v>56</v>
      </c>
      <c r="B32" s="8">
        <f>'願書（様式1）'!H29</f>
        <v>0</v>
      </c>
    </row>
    <row r="33" spans="1:2">
      <c r="A33" s="7" t="s">
        <v>57</v>
      </c>
      <c r="B33" s="8">
        <f>'願書（様式1）'!H30</f>
        <v>0</v>
      </c>
    </row>
    <row r="34" spans="1:2">
      <c r="A34" s="7" t="s">
        <v>58</v>
      </c>
      <c r="B34" s="8">
        <f>'願書（様式1）'!H31</f>
        <v>0</v>
      </c>
    </row>
    <row r="35" spans="1:2">
      <c r="A35" s="13" t="s">
        <v>228</v>
      </c>
      <c r="B35" s="8">
        <f>'願書（様式1）'!H32</f>
        <v>0</v>
      </c>
    </row>
    <row r="36" spans="1:2">
      <c r="A36" s="7" t="s">
        <v>47</v>
      </c>
      <c r="B36" s="8">
        <f>'願書（様式1）'!H33</f>
        <v>0</v>
      </c>
    </row>
    <row r="37" spans="1:2">
      <c r="A37" s="7" t="s">
        <v>59</v>
      </c>
      <c r="B37" s="8">
        <f>'願書（様式1）'!U27</f>
        <v>0</v>
      </c>
    </row>
    <row r="38" spans="1:2">
      <c r="A38" s="7" t="s">
        <v>138</v>
      </c>
      <c r="B38" s="8">
        <f>'願書（様式1）'!U28</f>
        <v>0</v>
      </c>
    </row>
    <row r="39" spans="1:2">
      <c r="A39" s="7" t="s">
        <v>139</v>
      </c>
      <c r="B39" s="8">
        <f>'願書（様式1）'!U29</f>
        <v>0</v>
      </c>
    </row>
    <row r="40" spans="1:2">
      <c r="A40" s="7" t="s">
        <v>140</v>
      </c>
      <c r="B40" s="8">
        <f>'願書（様式1）'!U30</f>
        <v>0</v>
      </c>
    </row>
    <row r="41" spans="1:2">
      <c r="A41" s="7" t="s">
        <v>141</v>
      </c>
      <c r="B41" s="8">
        <f>'願書（様式1）'!U31</f>
        <v>0</v>
      </c>
    </row>
    <row r="42" spans="1:2">
      <c r="A42" s="13" t="s">
        <v>142</v>
      </c>
      <c r="B42" s="8">
        <f>'願書（様式1）'!U32</f>
        <v>0</v>
      </c>
    </row>
    <row r="43" spans="1:2">
      <c r="A43" s="7" t="s">
        <v>48</v>
      </c>
      <c r="B43" s="8">
        <f>'願書（様式1）'!U33</f>
        <v>0</v>
      </c>
    </row>
    <row r="44" spans="1:2">
      <c r="A44" s="7" t="s">
        <v>60</v>
      </c>
      <c r="B44" s="7">
        <f>'願書（様式1）'!H34</f>
        <v>0</v>
      </c>
    </row>
    <row r="45" spans="1:2">
      <c r="A45" s="9" t="s">
        <v>143</v>
      </c>
      <c r="B45" s="9" t="str">
        <f>'願書（様式1）'!A38</f>
        <v>ここをクリック▼</v>
      </c>
    </row>
    <row r="46" spans="1:2">
      <c r="A46" s="9" t="s">
        <v>61</v>
      </c>
      <c r="B46" s="9">
        <f>'願書（様式1）'!C38</f>
        <v>0</v>
      </c>
    </row>
    <row r="47" spans="1:2">
      <c r="A47" s="9" t="s">
        <v>62</v>
      </c>
      <c r="B47" s="9">
        <f>'願書（様式1）'!I38</f>
        <v>0</v>
      </c>
    </row>
    <row r="48" spans="1:2">
      <c r="A48" s="9" t="s">
        <v>63</v>
      </c>
      <c r="B48" s="10">
        <f>'願書（様式1）'!N38</f>
        <v>0</v>
      </c>
    </row>
    <row r="49" spans="1:2">
      <c r="A49" s="9" t="s">
        <v>64</v>
      </c>
      <c r="B49" s="9" t="str">
        <f>'願書（様式1）'!R38&amp;"/"&amp;'願書（様式1）'!U38</f>
        <v>/</v>
      </c>
    </row>
    <row r="50" spans="1:2">
      <c r="A50" s="9" t="s">
        <v>65</v>
      </c>
      <c r="B50" s="9" t="str">
        <f>'願書（様式1）'!R39&amp;"/"&amp;'願書（様式1）'!U39</f>
        <v>/</v>
      </c>
    </row>
    <row r="51" spans="1:2">
      <c r="A51" s="9" t="s">
        <v>66</v>
      </c>
      <c r="B51" s="9" t="str">
        <f>'願書（様式1）'!X38</f>
        <v>ここをクリック▼</v>
      </c>
    </row>
    <row r="52" spans="1:2">
      <c r="A52" s="9" t="s">
        <v>144</v>
      </c>
      <c r="B52" s="9" t="str">
        <f>'願書（様式1）'!A40</f>
        <v>ここをクリック▼</v>
      </c>
    </row>
    <row r="53" spans="1:2">
      <c r="A53" s="9" t="s">
        <v>67</v>
      </c>
      <c r="B53" s="9">
        <f>'願書（様式1）'!C40</f>
        <v>0</v>
      </c>
    </row>
    <row r="54" spans="1:2">
      <c r="A54" s="9" t="s">
        <v>68</v>
      </c>
      <c r="B54" s="9">
        <f>'願書（様式1）'!I40</f>
        <v>0</v>
      </c>
    </row>
    <row r="55" spans="1:2">
      <c r="A55" s="9" t="s">
        <v>69</v>
      </c>
      <c r="B55" s="10">
        <f>'願書（様式1）'!N40</f>
        <v>0</v>
      </c>
    </row>
    <row r="56" spans="1:2">
      <c r="A56" s="9" t="s">
        <v>70</v>
      </c>
      <c r="B56" s="9" t="str">
        <f>'願書（様式1）'!R40&amp;"/"&amp;'願書（様式1）'!U40</f>
        <v>/</v>
      </c>
    </row>
    <row r="57" spans="1:2">
      <c r="A57" s="9" t="s">
        <v>71</v>
      </c>
      <c r="B57" s="9" t="str">
        <f>'願書（様式1）'!R41&amp;"/"&amp;'願書（様式1）'!U41</f>
        <v>/</v>
      </c>
    </row>
    <row r="58" spans="1:2">
      <c r="A58" s="9" t="s">
        <v>72</v>
      </c>
      <c r="B58" s="9" t="str">
        <f>'願書（様式1）'!X40</f>
        <v>ここをクリック▼</v>
      </c>
    </row>
    <row r="59" spans="1:2">
      <c r="A59" s="9" t="s">
        <v>145</v>
      </c>
      <c r="B59" s="9" t="str">
        <f>'願書（様式1）'!A42</f>
        <v>ここをクリック▼</v>
      </c>
    </row>
    <row r="60" spans="1:2">
      <c r="A60" s="9" t="s">
        <v>73</v>
      </c>
      <c r="B60" s="9">
        <f>'願書（様式1）'!C42</f>
        <v>0</v>
      </c>
    </row>
    <row r="61" spans="1:2">
      <c r="A61" s="9" t="s">
        <v>74</v>
      </c>
      <c r="B61" s="9">
        <f>'願書（様式1）'!I42</f>
        <v>0</v>
      </c>
    </row>
    <row r="62" spans="1:2">
      <c r="A62" s="9" t="s">
        <v>75</v>
      </c>
      <c r="B62" s="10">
        <f>'願書（様式1）'!N42</f>
        <v>0</v>
      </c>
    </row>
    <row r="63" spans="1:2">
      <c r="A63" s="9" t="s">
        <v>76</v>
      </c>
      <c r="B63" s="9" t="str">
        <f>'願書（様式1）'!R42&amp;"/"&amp;'願書（様式1）'!U42</f>
        <v>/</v>
      </c>
    </row>
    <row r="64" spans="1:2">
      <c r="A64" s="9" t="s">
        <v>77</v>
      </c>
      <c r="B64" s="9" t="str">
        <f>'願書（様式1）'!R43&amp;"/"&amp;'願書（様式1）'!U43</f>
        <v>/</v>
      </c>
    </row>
    <row r="65" spans="1:2">
      <c r="A65" s="9" t="s">
        <v>78</v>
      </c>
      <c r="B65" s="9" t="str">
        <f>'願書（様式1）'!X42</f>
        <v>ここをクリック▼</v>
      </c>
    </row>
    <row r="66" spans="1:2">
      <c r="A66" s="9" t="s">
        <v>146</v>
      </c>
      <c r="B66" s="9" t="str">
        <f>'願書（様式1）'!A44</f>
        <v>ここをクリック▼</v>
      </c>
    </row>
    <row r="67" spans="1:2">
      <c r="A67" s="9" t="s">
        <v>79</v>
      </c>
      <c r="B67" s="9">
        <f>'願書（様式1）'!C44</f>
        <v>0</v>
      </c>
    </row>
    <row r="68" spans="1:2">
      <c r="A68" s="9" t="s">
        <v>80</v>
      </c>
      <c r="B68" s="9">
        <f>'願書（様式1）'!I44</f>
        <v>0</v>
      </c>
    </row>
    <row r="69" spans="1:2">
      <c r="A69" s="9" t="s">
        <v>81</v>
      </c>
      <c r="B69" s="10">
        <f>'願書（様式1）'!N44</f>
        <v>0</v>
      </c>
    </row>
    <row r="70" spans="1:2">
      <c r="A70" s="9" t="s">
        <v>82</v>
      </c>
      <c r="B70" s="9" t="str">
        <f>'願書（様式1）'!R44&amp;"/"&amp;'願書（様式1）'!U44</f>
        <v>/</v>
      </c>
    </row>
    <row r="71" spans="1:2">
      <c r="A71" s="9" t="s">
        <v>83</v>
      </c>
      <c r="B71" s="9" t="str">
        <f>'願書（様式1）'!R45&amp;"/"&amp;'願書（様式1）'!U45</f>
        <v>/</v>
      </c>
    </row>
    <row r="72" spans="1:2">
      <c r="A72" s="9" t="s">
        <v>84</v>
      </c>
      <c r="B72" s="9" t="str">
        <f>'願書（様式1）'!X44</f>
        <v>ここをクリック▼</v>
      </c>
    </row>
    <row r="73" spans="1:2">
      <c r="A73" s="11" t="s">
        <v>85</v>
      </c>
      <c r="B73" s="11" t="str">
        <f>'願書（様式1）'!A49</f>
        <v>ここをクリック▼</v>
      </c>
    </row>
    <row r="74" spans="1:2">
      <c r="A74" s="11" t="s">
        <v>86</v>
      </c>
      <c r="B74" s="11">
        <f>'願書（様式1）'!C49</f>
        <v>0</v>
      </c>
    </row>
    <row r="75" spans="1:2">
      <c r="A75" s="11" t="s">
        <v>87</v>
      </c>
      <c r="B75" s="11">
        <f>'願書（様式1）'!L49</f>
        <v>0</v>
      </c>
    </row>
    <row r="76" spans="1:2">
      <c r="A76" s="11" t="s">
        <v>88</v>
      </c>
      <c r="B76" s="11" t="str">
        <f>'願書（様式1）'!U49&amp;"/"&amp;'願書（様式1）'!X49</f>
        <v>/</v>
      </c>
    </row>
    <row r="77" spans="1:2">
      <c r="A77" s="11" t="s">
        <v>89</v>
      </c>
      <c r="B77" s="11" t="str">
        <f>'願書（様式1）'!U50&amp;"/"&amp;'願書（様式1）'!X50</f>
        <v>/</v>
      </c>
    </row>
    <row r="78" spans="1:2">
      <c r="A78" s="11" t="s">
        <v>90</v>
      </c>
      <c r="B78" s="11" t="str">
        <f>'願書（様式1）'!A51</f>
        <v>ここをクリック▼</v>
      </c>
    </row>
    <row r="79" spans="1:2">
      <c r="A79" s="11" t="s">
        <v>91</v>
      </c>
      <c r="B79" s="11">
        <f>'願書（様式1）'!C51</f>
        <v>0</v>
      </c>
    </row>
    <row r="80" spans="1:2">
      <c r="A80" s="11" t="s">
        <v>92</v>
      </c>
      <c r="B80" s="11">
        <f>'願書（様式1）'!L51</f>
        <v>0</v>
      </c>
    </row>
    <row r="81" spans="1:2">
      <c r="A81" s="11" t="s">
        <v>93</v>
      </c>
      <c r="B81" s="11" t="str">
        <f>'願書（様式1）'!U51&amp;"/"&amp;'願書（様式1）'!X51</f>
        <v>/</v>
      </c>
    </row>
    <row r="82" spans="1:2">
      <c r="A82" s="11" t="s">
        <v>94</v>
      </c>
      <c r="B82" s="11" t="str">
        <f>'願書（様式1）'!U52&amp;"/"&amp;'願書（様式1）'!X52</f>
        <v>/</v>
      </c>
    </row>
    <row r="83" spans="1:2">
      <c r="A83" s="11" t="s">
        <v>95</v>
      </c>
      <c r="B83" s="11" t="str">
        <f>'願書（様式1）'!A53</f>
        <v>ここをクリック▼</v>
      </c>
    </row>
    <row r="84" spans="1:2">
      <c r="A84" s="11" t="s">
        <v>96</v>
      </c>
      <c r="B84" s="11">
        <f>'願書（様式1）'!C53</f>
        <v>0</v>
      </c>
    </row>
    <row r="85" spans="1:2">
      <c r="A85" s="11" t="s">
        <v>97</v>
      </c>
      <c r="B85" s="11">
        <f>'願書（様式1）'!L53</f>
        <v>0</v>
      </c>
    </row>
    <row r="86" spans="1:2">
      <c r="A86" s="11" t="s">
        <v>98</v>
      </c>
      <c r="B86" s="11" t="str">
        <f>'願書（様式1）'!U53&amp;"/"&amp;'願書（様式1）'!X53</f>
        <v>/</v>
      </c>
    </row>
    <row r="87" spans="1:2">
      <c r="A87" s="11" t="s">
        <v>99</v>
      </c>
      <c r="B87" s="11" t="str">
        <f>'願書（様式1）'!U54&amp;"/"&amp;'願書（様式1）'!X54</f>
        <v>/</v>
      </c>
    </row>
    <row r="88" spans="1:2">
      <c r="A88" s="11" t="s">
        <v>100</v>
      </c>
      <c r="B88" s="11" t="str">
        <f>'願書（様式1）'!A55</f>
        <v>ここをクリック▼</v>
      </c>
    </row>
    <row r="89" spans="1:2">
      <c r="A89" s="11" t="s">
        <v>101</v>
      </c>
      <c r="B89" s="11">
        <f>'願書（様式1）'!C55</f>
        <v>0</v>
      </c>
    </row>
    <row r="90" spans="1:2">
      <c r="A90" s="11" t="s">
        <v>102</v>
      </c>
      <c r="B90" s="11">
        <f>'願書（様式1）'!L55</f>
        <v>0</v>
      </c>
    </row>
    <row r="91" spans="1:2">
      <c r="A91" s="11" t="s">
        <v>103</v>
      </c>
      <c r="B91" s="11" t="str">
        <f>'願書（様式1）'!U55&amp;"/"&amp;'願書（様式1）'!X55</f>
        <v>/</v>
      </c>
    </row>
    <row r="92" spans="1:2">
      <c r="A92" s="11" t="s">
        <v>104</v>
      </c>
      <c r="B92" s="11" t="str">
        <f>'願書（様式1）'!U56&amp;"/"&amp;'願書（様式1）'!X56</f>
        <v>/</v>
      </c>
    </row>
    <row r="93" spans="1:2">
      <c r="A93" s="6" t="s">
        <v>105</v>
      </c>
      <c r="B93" s="6">
        <f>'願書（様式1）'!D60</f>
        <v>0</v>
      </c>
    </row>
    <row r="94" spans="1:2">
      <c r="A94" s="6" t="s">
        <v>247</v>
      </c>
      <c r="B94" s="6">
        <f>'願書（様式1）'!I61</f>
        <v>0</v>
      </c>
    </row>
    <row r="95" spans="1:2">
      <c r="A95" s="6" t="s">
        <v>106</v>
      </c>
      <c r="B95" s="6">
        <f>'願書（様式1）'!A63</f>
        <v>0</v>
      </c>
    </row>
    <row r="96" spans="1:2">
      <c r="A96" s="6" t="s">
        <v>229</v>
      </c>
      <c r="B96" s="6">
        <f>'願書（様式1）'!A66</f>
        <v>0</v>
      </c>
    </row>
    <row r="97" spans="1:2">
      <c r="A97" s="6" t="s">
        <v>224</v>
      </c>
      <c r="B97" s="6">
        <f>'願書（様式1）'!A69</f>
        <v>0</v>
      </c>
    </row>
    <row r="98" spans="1:2">
      <c r="A98" s="6" t="s">
        <v>225</v>
      </c>
      <c r="B98" s="6">
        <f>'願書（様式1）'!A72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比屋根 悠華</cp:lastModifiedBy>
  <cp:lastPrinted>2025-05-20T01:50:58Z</cp:lastPrinted>
  <dcterms:created xsi:type="dcterms:W3CDTF">2021-02-02T01:10:06Z</dcterms:created>
  <dcterms:modified xsi:type="dcterms:W3CDTF">2026-06-04T23:59:17Z</dcterms:modified>
</cp:coreProperties>
</file>